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43" i="1" s="1"/>
  <c r="D16" i="1"/>
  <c r="D4" i="1"/>
  <c r="D33" i="1" s="1"/>
  <c r="C51" i="1"/>
  <c r="C50" i="1"/>
  <c r="C46" i="1"/>
  <c r="C45" i="1" s="1"/>
  <c r="C55" i="1" s="1"/>
  <c r="C39" i="1"/>
  <c r="C35" i="1"/>
  <c r="C43" i="1" s="1"/>
  <c r="C16" i="1"/>
  <c r="C4" i="1"/>
  <c r="C33" i="1" s="1"/>
  <c r="D56" i="1" l="1"/>
  <c r="C56" i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<sst xmlns="http://schemas.openxmlformats.org/spreadsheetml/2006/main" count="90" uniqueCount="78">
  <si>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</si>
  <si>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</si>
  <si>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</si>
  <si>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</si>
  <si>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</si>
  <si>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</si>
  <si>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</si>
  <si>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</si>
  <si>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</si>
  <si>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</si>
  <si>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</si>
  <si>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</si>
  <si>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</si>
  <si>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</si>
  <si>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</si>
  <si>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</si>
  <si>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</si>
  <si>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</si>
  <si>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</si>
  <si>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</si>
  <si>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</si>
  <si>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</si>
  <si>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</si>
  <si>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</si>
  <si>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</si>
  <si>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</si>
  <si>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</si>
  <si>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</si>
  <si>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</si>
  <si>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</si>
  <si>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</si>
  <si>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</si>
  <si>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</si>
  <si>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</si>
  <si>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</si>
  <si>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</si>
  <si>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</si>
  <si>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</si>
  <si>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</si>
  <si>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</si>
  <si>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</si>
  <si>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</si>
  <si>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</si>
  <si>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</si>
  <si>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</si>
  <si>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</si>
  <si>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</si>
  <si>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</si>
  <si>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</si>
  <si>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</si>
  <si>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</si>
  <si>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</si>
  <si>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</si>
  <si>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</si>
  <si>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</si>
  <si>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</si>
  <si>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</si>
  <si>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</si>
  <si>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</si>
  <si>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</si>
  <si>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</si>
  <si>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</si>
  <si>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</si>
  <si>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</si>
  <si>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</si>
  <si>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</si>
  <si>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</si>
  <si>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</si>
  <si>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</si>
  <si>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</si>
  <si>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</si>
  <si>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</si>
  <si>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</si>
  <si>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</si>
  <si>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</si>
  <si>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</si>
  <si>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</si>
  <si>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COMISIÓN MUNICIPAL DEL DEPORTE DE SAN MIGUEL DE ALLENDE, GTO.
ESTADO DE FLUJOS DE EFECTIVO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</si>
</sst>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42" activePane="bottomLeft" state="frozen"/>
      <selection pane="bottomLeft" activeCell="C41" sqref="C4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7555733.5300000003</v>
      </c>
      <c r="D4" s="6">
        <f>SUM(D5:D15)</f>
        <v>9910088.7799999993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511790</v>
      </c>
      <c r="D8" s="8">
        <v>723138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107000</v>
      </c>
      <c r="E13" s="4"/>
    </row>
    <row r="14" spans="1:5" x14ac:dyDescent="0.2">
      <c r="A14" s="7">
        <v>4220</v>
      </c>
      <c r="B14" s="28" t="s">
        <v>13</v>
      </c>
      <c r="C14" s="8">
        <v>7043943.5300000003</v>
      </c>
      <c r="D14" s="8">
        <v>9079950.7799999993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7156763.5999999996</v>
      </c>
      <c r="D16" s="6">
        <f>SUM(D17:D32)</f>
        <v>9560011.4900000002</v>
      </c>
      <c r="E16" s="4"/>
    </row>
    <row r="17" spans="1:5" x14ac:dyDescent="0.2">
      <c r="A17" s="7">
        <v>5110</v>
      </c>
      <c r="B17" s="28" t="s">
        <v>15</v>
      </c>
      <c r="C17" s="8">
        <v>4047292.23</v>
      </c>
      <c r="D17" s="8">
        <v>5824226.6600000001</v>
      </c>
      <c r="E17" s="4"/>
    </row>
    <row r="18" spans="1:5" x14ac:dyDescent="0.2">
      <c r="A18" s="7">
        <v>5120</v>
      </c>
      <c r="B18" s="28" t="s">
        <v>16</v>
      </c>
      <c r="C18" s="8">
        <v>670538.99</v>
      </c>
      <c r="D18" s="8">
        <v>836839.34</v>
      </c>
      <c r="E18" s="4"/>
    </row>
    <row r="19" spans="1:5" x14ac:dyDescent="0.2">
      <c r="A19" s="7">
        <v>5130</v>
      </c>
      <c r="B19" s="28" t="s">
        <v>17</v>
      </c>
      <c r="C19" s="8">
        <v>1063442.3899999999</v>
      </c>
      <c r="D19" s="8">
        <v>1443278.42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1375489.99</v>
      </c>
      <c r="D23" s="8">
        <v>1455667.07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398969.93000000063</v>
      </c>
      <c r="D33" s="6">
        <f>+D4-D16</f>
        <v>350077.28999999911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31543</v>
      </c>
      <c r="D39" s="6">
        <f>SUM(D40:D42)</f>
        <v>314751.68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31543</v>
      </c>
      <c r="D41" s="8">
        <v>314751.68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-31543</v>
      </c>
      <c r="D43" s="6">
        <f>+D35-D39</f>
        <v>-314751.68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53199.24</v>
      </c>
      <c r="D50" s="6">
        <f>+D51+D54</f>
        <v>61038.42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53199.24</v>
      </c>
      <c r="D54" s="8">
        <v>61038.42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-53199.24</v>
      </c>
      <c r="D55" s="6">
        <f>+D45-D50</f>
        <v>-61038.42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314227.69000000064</v>
      </c>
      <c r="D56" s="6">
        <f>+D33+D43+D55</f>
        <v>-25712.810000000885</v>
      </c>
      <c r="E56" s="4"/>
    </row>
    <row r="57" spans="1:5" x14ac:dyDescent="0.2">
      <c r="A57" s="16">
        <v>9000011</v>
      </c>
      <c r="B57" s="5" t="s">
        <v>37</v>
      </c>
      <c r="C57" s="6">
        <v>24279.360000000001</v>
      </c>
      <c r="D57" s="6">
        <v>49992.17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444905.53</v>
      </c>
      <c r="D58" s="12">
        <v>24279.360000000001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2017-10-25T00:10:28Z</cp:lastPrinted>
  <dcterms:created xsi:type="dcterms:W3CDTF">2012-12-11T20:31:36Z</dcterms:created>
  <dcterms:modified xsi:type="dcterms:W3CDTF">2017-10-25T01:02:58Z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