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5" sheetId="34" r:id="rId5"/>
    <sheet name="ESF-06" sheetId="35" r:id="rId6"/>
    <sheet name="ESF-07" sheetId="36" r:id="rId7"/>
    <sheet name="ESF-08" sheetId="37" r:id="rId8"/>
    <sheet name="ESF-09" sheetId="38" r:id="rId9"/>
    <sheet name="ESF-11" sheetId="40" r:id="rId10"/>
    <sheet name="ESF-12" sheetId="41" r:id="rId11"/>
    <sheet name="ESF-13" sheetId="42" r:id="rId12"/>
    <sheet name="ESF-14" sheetId="43" r:id="rId13"/>
    <sheet name="ESF-15" sheetId="28" r:id="rId14"/>
    <sheet name="EA-01" sheetId="44" r:id="rId15"/>
    <sheet name="EA-02" sheetId="45" r:id="rId16"/>
    <sheet name="EA-03" sheetId="46" r:id="rId17"/>
    <sheet name="VHP-01" sheetId="47" r:id="rId18"/>
    <sheet name="VHP-02" sheetId="48" r:id="rId19"/>
    <sheet name="EFE-01" sheetId="49" r:id="rId20"/>
    <sheet name="EFE-02" sheetId="50" r:id="rId21"/>
    <sheet name="EFE-03" sheetId="51" r:id="rId22"/>
    <sheet name="Conciliacion_Ig" sheetId="52" r:id="rId23"/>
    <sheet name="Conciliacion_Eg" sheetId="53" r:id="rId24"/>
    <sheet name="Memoria" sheetId="54" r:id="rId25"/>
  </sheets>
  <definedNames>
    <definedName name="_xlnm._FilterDatabase" localSheetId="3" hidden="1">'ESF-03'!$A$7:$K$72</definedName>
    <definedName name="_xlnm._FilterDatabase" localSheetId="7" hidden="1">'ESF-08'!$A$7:$H$80</definedName>
    <definedName name="_xlnm.Print_Area" localSheetId="14">'EA-01'!$A$1:$D$61</definedName>
    <definedName name="_xlnm.Print_Area" localSheetId="15">'EA-02'!$A$1:$E$16</definedName>
    <definedName name="_xlnm.Print_Area" localSheetId="16">'EA-03'!$A$1:$E$68</definedName>
    <definedName name="_xlnm.Print_Area" localSheetId="19">'EFE-01'!$A$1:$E$28</definedName>
    <definedName name="_xlnm.Print_Area" localSheetId="20">'EFE-02'!$A$1:$D$49</definedName>
    <definedName name="_xlnm.Print_Area" localSheetId="21">'EFE-03'!$A$1:$C$43</definedName>
    <definedName name="_xlnm.Print_Area" localSheetId="1">'ESF-01'!$A$1:$E$79</definedName>
    <definedName name="_xlnm.Print_Area" localSheetId="2">'ESF-02'!$A$1:$H$26</definedName>
    <definedName name="_xlnm.Print_Area" localSheetId="3">'ESF-03'!$A$1:$I$77</definedName>
    <definedName name="_xlnm.Print_Area" localSheetId="5">'ESF-06'!$A$1:$G$18</definedName>
    <definedName name="_xlnm.Print_Area" localSheetId="6">'ESF-07'!$A$1:$E$18</definedName>
    <definedName name="_xlnm.Print_Area" localSheetId="7">'ESF-08'!$A$1:$F$45</definedName>
    <definedName name="_xlnm.Print_Area" localSheetId="8">'ESF-09'!$A$1:$F$36</definedName>
    <definedName name="_xlnm.Print_Area" localSheetId="9">'ESF-11'!$A$1:$D$13</definedName>
    <definedName name="_xlnm.Print_Area" localSheetId="10">'ESF-12'!$A$1:$H$24</definedName>
    <definedName name="_xlnm.Print_Area" localSheetId="11">'ESF-13'!$A$1:$E$12</definedName>
    <definedName name="_xlnm.Print_Area" localSheetId="12">'ESF-14'!$A$1:$E$20</definedName>
    <definedName name="_xlnm.Print_Area" localSheetId="13">'ESF-15'!$A$1:$AA$20</definedName>
    <definedName name="_xlnm.Print_Area" localSheetId="24">Memoria!$A$1:$E$74</definedName>
    <definedName name="_xlnm.Print_Area" localSheetId="17">'VHP-01'!$A$1:$G$16</definedName>
    <definedName name="_xlnm.Print_Area" localSheetId="18">'VHP-02'!$A$1:$F$31</definedName>
    <definedName name="_xlnm.Print_Titles" localSheetId="14">'EA-01'!$1:$7</definedName>
    <definedName name="_xlnm.Print_Titles" localSheetId="16">'EA-03'!$1:$7</definedName>
    <definedName name="_xlnm.Print_Titles" localSheetId="19">'EFE-01'!$1:$7</definedName>
  </definedNames>
  <calcPr calcId="162913"/>
</workbook>
</file>

<file path=xl/calcChain.xml><?xml version="1.0" encoding="utf-8"?>
<calcChain xmlns="http://schemas.openxmlformats.org/spreadsheetml/2006/main">
  <c r="D42" i="51" l="1"/>
  <c r="D41" i="51" s="1"/>
  <c r="C42" i="51"/>
  <c r="C41" i="51"/>
  <c r="D32" i="51"/>
  <c r="C32" i="51"/>
  <c r="D30" i="51"/>
  <c r="C30" i="51"/>
  <c r="D28" i="51"/>
  <c r="C28" i="51"/>
  <c r="D22" i="51"/>
  <c r="C22" i="51"/>
  <c r="D19" i="51"/>
  <c r="C19" i="51"/>
  <c r="D10" i="51"/>
  <c r="C10" i="51"/>
  <c r="C9" i="51" s="1"/>
  <c r="D9" i="51"/>
  <c r="C9" i="53" l="1"/>
  <c r="C27" i="53"/>
  <c r="C35" i="53"/>
  <c r="C9" i="52"/>
  <c r="C15" i="52"/>
  <c r="C20" i="52" s="1"/>
  <c r="C25" i="50"/>
  <c r="C48" i="50"/>
  <c r="C26" i="49"/>
  <c r="D26" i="49"/>
  <c r="E26" i="49"/>
  <c r="C29" i="48"/>
  <c r="D29" i="48"/>
  <c r="E29" i="48"/>
  <c r="C14" i="47"/>
  <c r="D14" i="47"/>
  <c r="E14" i="47"/>
  <c r="C66" i="46"/>
  <c r="C14" i="45"/>
  <c r="C26" i="44"/>
  <c r="C61" i="44"/>
  <c r="C10" i="43"/>
  <c r="C18" i="43"/>
  <c r="C26" i="43"/>
  <c r="C10" i="42"/>
  <c r="C18" i="42"/>
  <c r="C22" i="41"/>
  <c r="D22" i="41"/>
  <c r="E22" i="41"/>
  <c r="F22" i="41"/>
  <c r="G22" i="41"/>
  <c r="C42" i="41"/>
  <c r="D42" i="41"/>
  <c r="E42" i="41"/>
  <c r="F42" i="41"/>
  <c r="G42" i="41"/>
  <c r="C11" i="40"/>
  <c r="C20" i="40"/>
  <c r="C13" i="38"/>
  <c r="D13" i="38"/>
  <c r="E13" i="38"/>
  <c r="C22" i="38"/>
  <c r="D22" i="38"/>
  <c r="E22" i="38"/>
  <c r="C34" i="38"/>
  <c r="D34" i="38"/>
  <c r="E34" i="38"/>
  <c r="C13" i="37"/>
  <c r="D13" i="37"/>
  <c r="E13" i="37"/>
  <c r="C33" i="37"/>
  <c r="D33" i="37"/>
  <c r="E33" i="37"/>
  <c r="C43" i="37"/>
  <c r="D43" i="37"/>
  <c r="E43" i="37"/>
  <c r="C53" i="37"/>
  <c r="D53" i="37"/>
  <c r="E53" i="37"/>
  <c r="C70" i="37"/>
  <c r="D70" i="37"/>
  <c r="E70" i="37"/>
  <c r="C80" i="37"/>
  <c r="D80" i="37"/>
  <c r="E80" i="37"/>
  <c r="C16" i="36"/>
  <c r="C16" i="35"/>
  <c r="C16" i="34"/>
  <c r="C26" i="34"/>
  <c r="B28" i="34"/>
  <c r="C12" i="32"/>
  <c r="D12" i="32"/>
  <c r="E12" i="32"/>
  <c r="F12" i="32"/>
  <c r="G12" i="32"/>
  <c r="C20" i="32"/>
  <c r="D20" i="32"/>
  <c r="E20" i="32"/>
  <c r="F20" i="32"/>
  <c r="G20" i="32"/>
  <c r="C28" i="32"/>
  <c r="D28" i="32"/>
  <c r="E28" i="32"/>
  <c r="F28" i="32"/>
  <c r="G28" i="32"/>
  <c r="C36" i="32"/>
  <c r="D36" i="32"/>
  <c r="E36" i="32"/>
  <c r="F36" i="32"/>
  <c r="G36" i="32"/>
  <c r="C44" i="32"/>
  <c r="D44" i="32"/>
  <c r="E44" i="32"/>
  <c r="F44" i="32"/>
  <c r="G44" i="32"/>
  <c r="C52" i="32"/>
  <c r="D52" i="32"/>
  <c r="E52" i="32"/>
  <c r="F52" i="32"/>
  <c r="G52" i="32"/>
  <c r="C60" i="32"/>
  <c r="D60" i="32"/>
  <c r="E60" i="32"/>
  <c r="F60" i="32"/>
  <c r="G60" i="32"/>
  <c r="C68" i="32"/>
  <c r="D68" i="32"/>
  <c r="E68" i="32"/>
  <c r="F68" i="32"/>
  <c r="G68" i="32"/>
  <c r="C75" i="32"/>
  <c r="D75" i="32"/>
  <c r="E75" i="32"/>
  <c r="F75" i="32"/>
  <c r="G75" i="32"/>
  <c r="C14" i="31"/>
  <c r="D14" i="31"/>
  <c r="E14" i="31"/>
  <c r="F14" i="31"/>
  <c r="G14" i="31"/>
  <c r="H14" i="31"/>
  <c r="C24" i="31"/>
  <c r="D24" i="31"/>
  <c r="E24" i="31"/>
  <c r="F24" i="31"/>
  <c r="G24" i="31"/>
  <c r="H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  <c r="D65" i="46" l="1"/>
  <c r="D64" i="46"/>
  <c r="D63" i="46"/>
  <c r="D62" i="46"/>
  <c r="D61" i="46"/>
  <c r="D60" i="46"/>
  <c r="D59" i="46"/>
  <c r="D58" i="46"/>
  <c r="D57" i="46"/>
  <c r="D56" i="46"/>
  <c r="D55" i="46"/>
  <c r="D54" i="46"/>
  <c r="D53" i="46"/>
  <c r="D52" i="46"/>
  <c r="D51" i="46"/>
  <c r="D50" i="46"/>
  <c r="D49" i="46"/>
  <c r="D48" i="46"/>
  <c r="D47" i="46"/>
  <c r="D46" i="46"/>
  <c r="D45" i="46"/>
  <c r="D44" i="46"/>
  <c r="D43" i="46"/>
  <c r="D42" i="46"/>
  <c r="D41" i="46"/>
  <c r="D40" i="46"/>
  <c r="D39" i="46"/>
  <c r="D38" i="46"/>
  <c r="D37" i="46"/>
  <c r="D36" i="46"/>
  <c r="D35" i="46"/>
  <c r="D34" i="46"/>
  <c r="D33" i="46"/>
  <c r="D32" i="46"/>
  <c r="D31" i="46"/>
  <c r="D30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66" i="46" s="1"/>
</calcChain>
</file>

<file path=xl/sharedStrings.xml><?xml version="1.0" encoding="utf-8"?>
<sst xmlns="http://schemas.openxmlformats.org/spreadsheetml/2006/main" count="1065" uniqueCount="625">
  <si>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</si>
  <si>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</si>
  <si>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</si>
  <si>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</si>
  <si>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</si>
  <si>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</si>
  <si>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</si>
  <si>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</si>
  <si>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</si>
  <si>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</si>
  <si>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</si>
  <si>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</si>
  <si>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</si>
  <si>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</si>
  <si>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</si>
  <si>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</si>
  <si>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</si>
  <si>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</si>
  <si>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</si>
  <si>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</si>
  <si>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</si>
  <si>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</si>
  <si>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</si>
  <si>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</si>
  <si>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</si>
  <si>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</si>
  <si>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</si>
  <si>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</si>
  <si>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</si>
  <si>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</si>
  <si>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</si>
  <si>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</si>
  <si>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</si>
  <si>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</si>
  <si>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</si>
  <si>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</si>
  <si>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</si>
  <si>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</si>
  <si>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</si>
  <si>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</si>
  <si>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</si>
  <si>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</si>
  <si>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</si>
  <si>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</si>
  <si>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</si>
  <si>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</si>
  <si>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</si>
  <si>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</si>
  <si>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</si>
  <si>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</si>
  <si>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</si>
  <si>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</si>
  <si>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</si>
  <si>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</si>
  <si>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</si>
  <si>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</si>
  <si>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</si>
  <si>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</si>
  <si>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</si>
  <si>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</si>
  <si>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</si>
  <si>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</si>
  <si>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</si>
  <si>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</si>
  <si>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</si>
  <si>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</si>
  <si>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</si>
  <si>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</si>
  <si>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</si>
  <si>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</si>
  <si>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</si>
  <si>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</si>
  <si>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</si>
  <si>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</si>
  <si>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</si>
  <si>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</si>
  <si>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</si>
  <si>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</si>
  <si>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</si>
  <si>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</si>
  <si>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</si>
  <si>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</si>
  <si>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</si>
  <si>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</si>
  <si>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</si>
  <si>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</si>
  <si>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</si>
  <si>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</si>
  <si>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</si>
  <si>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</si>
  <si>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</si>
  <si>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</si>
  <si>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</si>
  <si>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</si>
  <si>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</si>
  <si>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</si>
  <si>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</si>
  <si>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</si>
  <si>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</si>
  <si>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</si>
  <si>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</si>
  <si>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</si>
  <si>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</si>
  <si>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</si>
  <si>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</si>
  <si>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</si>
  <si>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</si>
  <si>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</si>
  <si>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r>
      <t xml:space="preserve">NOTAS A LOS ESTADOS FINANCIEROS DE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>/</t>
    </r>
    <r>
      <rPr>
        <b/>
        <sz val="8"/>
        <color indexed="10"/>
        <rFont val="Arial"/>
        <family val="2"/>
      </rPr>
      <t xml:space="preserve"> 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</si>
  <si>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</si>
  <si>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</si>
  <si>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</si>
  <si>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</si>
  <si>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</si>
  <si>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</si>
  <si>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</si>
  <si>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</si>
  <si>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</si>
  <si>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</si>
  <si>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</si>
  <si>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m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</si>
  <si>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</si>
  <si>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</si>
  <si>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</si>
  <si>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</si>
  <si>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</si>
  <si>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</si>
  <si>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</si>
  <si>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</si>
  <si>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</si>
  <si>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</si>
  <si>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</si>
  <si>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</si>
  <si>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</si>
  <si>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</si>
  <si>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</si>
  <si>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</si>
  <si>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</si>
  <si>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</si>
  <si>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</si>
  <si>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</si>
  <si>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</si>
  <si>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</si>
  <si>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</si>
  <si>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</si>
  <si>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</si>
  <si>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</si>
  <si>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</si>
  <si>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</si>
  <si>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</si>
  <si>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</si>
  <si>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</si>
  <si>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</si>
  <si>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</si>
  <si>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</si>
  <si>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</si>
  <si>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</si>
  <si>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</si>
  <si>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</si>
  <si>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</si>
  <si>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</si>
  <si>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</si>
  <si>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</si>
  <si>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</si>
  <si>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</si>
  <si>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</si>
  <si>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</si>
  <si>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</si>
  <si>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</si>
  <si>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</si>
  <si>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</si>
  <si>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</si>
  <si>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</si>
  <si>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</si>
  <si>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</si>
  <si>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</si>
  <si>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</si>
  <si>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</si>
  <si>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</si>
  <si>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</si>
  <si>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</si>
  <si>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</si>
  <si>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</si>
  <si>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</si>
  <si>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</si>
  <si>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</si>
  <si>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</si>
  <si>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</si>
  <si>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</si>
  <si>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</si>
  <si>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</si>
  <si>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</si>
  <si>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</si>
  <si>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</si>
  <si>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</si>
  <si>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</si>
  <si>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</si>
  <si>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</si>
  <si>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</si>
  <si>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</si>
  <si>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</si>
  <si>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</si>
  <si>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</si>
  <si>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</si>
  <si>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</si>
  <si>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</si>
  <si>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</si>
  <si>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</si>
  <si>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</si>
  <si>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</si>
  <si>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</si>
  <si>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</si>
  <si>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</si>
  <si>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</si>
  <si>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</si>
  <si>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</si>
  <si>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</si>
  <si>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</si>
  <si>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</si>
  <si>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</si>
  <si>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</si>
  <si>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</si>
  <si>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</si>
  <si>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</si>
  <si>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</si>
  <si>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</si>
  <si>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</si>
  <si>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</si>
  <si>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</si>
  <si>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</si>
  <si>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</si>
  <si>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</si>
  <si>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</si>
  <si>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</si>
  <si>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</si>
  <si>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</si>
  <si>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</si>
  <si>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</si>
  <si>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</si>
  <si>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</si>
  <si>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</si>
  <si>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</si>
  <si>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</si>
  <si>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</si>
  <si>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</si>
  <si>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</si>
  <si>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</si>
  <si>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</si>
  <si>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</si>
  <si>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</si>
  <si>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</si>
  <si>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</si>
  <si>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</si>
  <si>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</si>
  <si>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</si>
  <si>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</si>
  <si>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</si>
  <si>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</si>
  <si>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</si>
  <si>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</si>
  <si>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</si>
  <si>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</si>
  <si>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</si>
  <si>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</si>
  <si>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</si>
  <si>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</si>
  <si>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</si>
  <si>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</si>
  <si>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</si>
  <si>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</si>
  <si>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</si>
  <si>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</si>
  <si>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</si>
  <si>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</si>
  <si>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</si>
  <si>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</si>
  <si>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</si>
  <si>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</si>
  <si>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</si>
  <si>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</si>
  <si>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</si>
  <si>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</si>
  <si>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</si>
  <si>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</si>
  <si>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</si>
  <si>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</si>
  <si>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</si>
  <si>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</si>
  <si>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</si>
  <si>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</si>
  <si>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</si>
  <si>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</si>
  <si>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</si>
  <si>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</si>
  <si>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</si>
  <si>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</si>
  <si>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</si>
  <si>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</si>
  <si>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</si>
  <si>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</si>
  <si>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</si>
  <si>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</si>
  <si>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</si>
  <si>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</si>
  <si>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</si>
  <si>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</si>
  <si>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</si>
  <si>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</si>
  <si>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</si>
  <si>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</si>
  <si>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</si>
  <si>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</si>
  <si>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</si>
  <si>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</si>
  <si>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</si>
  <si>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</si>
  <si>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</si>
  <si>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</si>
  <si>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</si>
  <si>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</si>
  <si>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</si>
  <si>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</si>
  <si>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</si>
  <si>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</si>
  <si>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</si>
  <si>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</si>
  <si>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</si>
  <si>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</si>
  <si>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</si>
  <si>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</si>
  <si>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</si>
  <si>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</si>
  <si>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</si>
  <si>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</si>
  <si>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</si>
  <si>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</si>
  <si>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</si>
  <si>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</si>
  <si>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</si>
  <si>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</si>
  <si>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</si>
  <si>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</si>
  <si>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</si>
  <si>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</si>
  <si>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</si>
  <si>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</si>
  <si>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</si>
  <si>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</si>
  <si>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</si>
  <si>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</si>
  <si>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</si>
  <si>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</si>
  <si>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</si>
  <si>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</si>
  <si>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</si>
  <si>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</si>
  <si>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</si>
  <si>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</si>
  <si>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</si>
  <si>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</si>
  <si>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</si>
  <si>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</si>
  <si>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</si>
  <si>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</si>
  <si>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</si>
  <si>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</si>
  <si>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</si>
  <si>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</si>
  <si>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</si>
  <si>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</si>
  <si>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</si>
  <si>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</si>
  <si>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</si>
  <si>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</si>
  <si>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</si>
  <si>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</si>
  <si>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</si>
  <si>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</si>
  <si>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</si>
  <si>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</si>
  <si>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</si>
  <si>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</si>
  <si>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</si>
  <si>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</si>
  <si>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</si>
  <si>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</si>
  <si>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0112400002</t>
  </si>
  <si>
    <t>ISR RETENCIONES POR RECUPERAR A CORTO PLAZO</t>
  </si>
  <si>
    <t>0112300001</t>
  </si>
  <si>
    <t>Funcionarios y empleados</t>
  </si>
  <si>
    <t>0112300003</t>
  </si>
  <si>
    <t>Gastos por Comprobar</t>
  </si>
  <si>
    <t>0112300011</t>
  </si>
  <si>
    <t>Anticipos de Nómina</t>
  </si>
  <si>
    <t>0112500001</t>
  </si>
  <si>
    <t>Fondo Fijo</t>
  </si>
  <si>
    <t>0112900001</t>
  </si>
  <si>
    <t>Otros deudores</t>
  </si>
  <si>
    <t>0113100001</t>
  </si>
  <si>
    <t>Ant Prov Prest Serv C P</t>
  </si>
  <si>
    <t>0123405891</t>
  </si>
  <si>
    <t>Infraestructura</t>
  </si>
  <si>
    <t>0124115111</t>
  </si>
  <si>
    <t>Muebles de oficina y estantería</t>
  </si>
  <si>
    <t>0124125121</t>
  </si>
  <si>
    <t>Muebles excepto de oficina y estantería</t>
  </si>
  <si>
    <t>0124135151</t>
  </si>
  <si>
    <t>Computadoras y equipo periférico</t>
  </si>
  <si>
    <t>0124215211</t>
  </si>
  <si>
    <t>Equipo de audio y de video</t>
  </si>
  <si>
    <t>0124225221</t>
  </si>
  <si>
    <t>Aparatos deportivos</t>
  </si>
  <si>
    <t>0124235231</t>
  </si>
  <si>
    <t>Camaras fotograficas y de video</t>
  </si>
  <si>
    <t>0124295291</t>
  </si>
  <si>
    <t>Otro mobiliario y equipo educacional y recreativo</t>
  </si>
  <si>
    <t>0124315311</t>
  </si>
  <si>
    <t>Equipo para uso médico dental y para laboratorio</t>
  </si>
  <si>
    <t>0124415411</t>
  </si>
  <si>
    <t>Automóviles y camiones</t>
  </si>
  <si>
    <t>0124615611</t>
  </si>
  <si>
    <t>Maquinaria y equipo agropecuario</t>
  </si>
  <si>
    <t>0124655651</t>
  </si>
  <si>
    <t>Equipo de comunicación y telecomunicacion</t>
  </si>
  <si>
    <t>0124665663</t>
  </si>
  <si>
    <t>Eq de generación y distrib de energía eléctrica</t>
  </si>
  <si>
    <t>0124675671</t>
  </si>
  <si>
    <t>Herramientas y maquinas  herramienta</t>
  </si>
  <si>
    <t>0126305111</t>
  </si>
  <si>
    <t>0126305121</t>
  </si>
  <si>
    <t>0126305151</t>
  </si>
  <si>
    <t>0126305211</t>
  </si>
  <si>
    <t>0126305221</t>
  </si>
  <si>
    <t>0126305311</t>
  </si>
  <si>
    <t>0126305611</t>
  </si>
  <si>
    <t>0126305651</t>
  </si>
  <si>
    <t>0126305663</t>
  </si>
  <si>
    <t>0126305671</t>
  </si>
  <si>
    <t>Software</t>
  </si>
  <si>
    <t>Licencias informaticas e intelectuales</t>
  </si>
  <si>
    <t>0126505911</t>
  </si>
  <si>
    <t>Amort Acum Software</t>
  </si>
  <si>
    <t>0126505971</t>
  </si>
  <si>
    <t>Amort Acum Licencias informaticas</t>
  </si>
  <si>
    <t>0211200001</t>
  </si>
  <si>
    <t>Proveedores por pagar CP</t>
  </si>
  <si>
    <t>0211200173</t>
  </si>
  <si>
    <t>PASIVOS CAPITULO 3000 AL CIERRE 2017</t>
  </si>
  <si>
    <t>0211700001</t>
  </si>
  <si>
    <t>ISR RETENCION POR SALARIOS</t>
  </si>
  <si>
    <t>0211700002</t>
  </si>
  <si>
    <t>ISR RETENCION POR ASIMILADOS A SALARIOS</t>
  </si>
  <si>
    <t>0211700003</t>
  </si>
  <si>
    <t>ISR RETENCION POR HONORARIOS</t>
  </si>
  <si>
    <t>0211700005</t>
  </si>
  <si>
    <t>RETENCIÓN IMPUESTO CEDULAR</t>
  </si>
  <si>
    <t>0211900001</t>
  </si>
  <si>
    <t>Otras ctas por pagar CP</t>
  </si>
  <si>
    <t>0414304306</t>
  </si>
  <si>
    <t>Cancha de squash, por hora</t>
  </si>
  <si>
    <t>0414304308</t>
  </si>
  <si>
    <t>Servicios de sanitarios en unidad deportiva</t>
  </si>
  <si>
    <t>0414304309</t>
  </si>
  <si>
    <t>Servicio de sanitarios estadio municipal de futbol</t>
  </si>
  <si>
    <t>0414304314</t>
  </si>
  <si>
    <t>Gimnasio de fisicoconstructvismo y box (por mes)</t>
  </si>
  <si>
    <t>0414304319</t>
  </si>
  <si>
    <t>Cancha de squash módulo comude (por hora)</t>
  </si>
  <si>
    <t>0414304321</t>
  </si>
  <si>
    <t>Campo sintético de futbol (por partido)</t>
  </si>
  <si>
    <t>0414304322</t>
  </si>
  <si>
    <t>Uso de instalaciones masivos menos de 100 personas</t>
  </si>
  <si>
    <t>0414304323</t>
  </si>
  <si>
    <t>Consulta terapia fisica</t>
  </si>
  <si>
    <t>0414304324</t>
  </si>
  <si>
    <t>Consulta nutriologo</t>
  </si>
  <si>
    <t>0421308301</t>
  </si>
  <si>
    <t>Convenios</t>
  </si>
  <si>
    <t>0422109101</t>
  </si>
  <si>
    <t>Transferencias para servicios personales</t>
  </si>
  <si>
    <t>0422109102</t>
  </si>
  <si>
    <t>Transferencias para materiales y suministros</t>
  </si>
  <si>
    <t>0422109103</t>
  </si>
  <si>
    <t>Transferencias para serivios generales</t>
  </si>
  <si>
    <t>0422109104</t>
  </si>
  <si>
    <t>Ayudas, Subsidios y Transferencias</t>
  </si>
  <si>
    <t>0422109105</t>
  </si>
  <si>
    <t>Bienes Muebles e Inmuebles</t>
  </si>
  <si>
    <t>0422409401</t>
  </si>
  <si>
    <t>Donativo</t>
  </si>
  <si>
    <t>0511101131</t>
  </si>
  <si>
    <t>Sueldos Base</t>
  </si>
  <si>
    <t>0511201212</t>
  </si>
  <si>
    <t>Honorarios asimilados</t>
  </si>
  <si>
    <t>0511301321</t>
  </si>
  <si>
    <t>Prima Vacacional</t>
  </si>
  <si>
    <t>0511301323</t>
  </si>
  <si>
    <t>Gratificación de fin de año</t>
  </si>
  <si>
    <t>0511501522</t>
  </si>
  <si>
    <t>Liquid por indem y sueldos y salarios caídos</t>
  </si>
  <si>
    <t>0511501591</t>
  </si>
  <si>
    <t>Asignaciones adicionales al sueldo</t>
  </si>
  <si>
    <t>0511501592</t>
  </si>
  <si>
    <t>Otras prestaciones</t>
  </si>
  <si>
    <t>0512102111</t>
  </si>
  <si>
    <t>Materiales y útiles de oficina</t>
  </si>
  <si>
    <t>0512102141</t>
  </si>
  <si>
    <t>Mat y útiles de tecnologías de la Info y Com</t>
  </si>
  <si>
    <t>0512102142</t>
  </si>
  <si>
    <t>Equipos menores de tecnologías de la Info y Com</t>
  </si>
  <si>
    <t>0512102161</t>
  </si>
  <si>
    <t>Material de limpieza</t>
  </si>
  <si>
    <t>0512502541</t>
  </si>
  <si>
    <t>Materiales accesorios y suministros médicos</t>
  </si>
  <si>
    <t>0512602613</t>
  </si>
  <si>
    <t>Combus Lub y aditp maq eq Prod y serv Admin</t>
  </si>
  <si>
    <t>0512702711</t>
  </si>
  <si>
    <t>Vestuario y uniformes</t>
  </si>
  <si>
    <t>0512702731</t>
  </si>
  <si>
    <t>Artículos deportivos</t>
  </si>
  <si>
    <t>0513103111</t>
  </si>
  <si>
    <t>Servicio de energía eléctrica</t>
  </si>
  <si>
    <t>0513103131</t>
  </si>
  <si>
    <t>Servicio de agua</t>
  </si>
  <si>
    <t>0513103141</t>
  </si>
  <si>
    <t>Servicio telefonía tradicional</t>
  </si>
  <si>
    <t>0513103171</t>
  </si>
  <si>
    <t>Servicios de acceso de internet</t>
  </si>
  <si>
    <t>0513203231</t>
  </si>
  <si>
    <t>Arrendam de Mobil y Eq de administración</t>
  </si>
  <si>
    <t>0513203252</t>
  </si>
  <si>
    <t>Arrend Vehículos Serv Administrativos</t>
  </si>
  <si>
    <t>0513303361</t>
  </si>
  <si>
    <t>Impresiones doc ofic p prestación de Serv pub</t>
  </si>
  <si>
    <t>0513403411</t>
  </si>
  <si>
    <t>Servicios financieros y bancarios</t>
  </si>
  <si>
    <t>0513403451</t>
  </si>
  <si>
    <t>Seguro de bienes patrimoniales</t>
  </si>
  <si>
    <t>0513503511</t>
  </si>
  <si>
    <t>Conservación y mantenimiento de inmuebles</t>
  </si>
  <si>
    <t>0513503521</t>
  </si>
  <si>
    <t>Instal Rep y mantto  de Mobil y Eq de admon</t>
  </si>
  <si>
    <t>0513503531</t>
  </si>
  <si>
    <t>Instal Rep y mantto de bienes informáticos</t>
  </si>
  <si>
    <t>0513503551</t>
  </si>
  <si>
    <t>Mantto y conserv Veh terrestres aéreos mariti</t>
  </si>
  <si>
    <t>0513503571</t>
  </si>
  <si>
    <t>Instal Rep y mantto de maq otros Eq y herrami</t>
  </si>
  <si>
    <t>0513603612</t>
  </si>
  <si>
    <t>Impresión y elaborac public ofic y de informaci</t>
  </si>
  <si>
    <t>0513703751</t>
  </si>
  <si>
    <t>Viáticos nac p Serv pub Desemp funciones ofic</t>
  </si>
  <si>
    <t>0513803812</t>
  </si>
  <si>
    <t>Gastos de ceremonial de titulares de depend y ent</t>
  </si>
  <si>
    <t>0513803821</t>
  </si>
  <si>
    <t>Gastos de orden social y cultural</t>
  </si>
  <si>
    <t>0513803852</t>
  </si>
  <si>
    <t>Gastos ofic Serv pub superiores y mandos medios</t>
  </si>
  <si>
    <t>0513903981</t>
  </si>
  <si>
    <t>Impuesto sobre nóminas</t>
  </si>
  <si>
    <t>0513903982</t>
  </si>
  <si>
    <t>Otros impuestos</t>
  </si>
  <si>
    <t>0524104411</t>
  </si>
  <si>
    <t>Gastos relac con activ culturales deport y ayu</t>
  </si>
  <si>
    <t>0524104414</t>
  </si>
  <si>
    <t>Premios estímulos recompensas y seguros a deport</t>
  </si>
  <si>
    <t>0524204421</t>
  </si>
  <si>
    <t>Becas</t>
  </si>
  <si>
    <t>0551505111</t>
  </si>
  <si>
    <t>0551505121</t>
  </si>
  <si>
    <t>0551505151</t>
  </si>
  <si>
    <t>0551505211</t>
  </si>
  <si>
    <t>0551505221</t>
  </si>
  <si>
    <t>0551505311</t>
  </si>
  <si>
    <t>0551505611</t>
  </si>
  <si>
    <t>0551505651</t>
  </si>
  <si>
    <t>0551505663</t>
  </si>
  <si>
    <t>0551505671</t>
  </si>
  <si>
    <t>0551705911</t>
  </si>
  <si>
    <t>Amort Software</t>
  </si>
  <si>
    <t>0551705971</t>
  </si>
  <si>
    <t>Amort Licencias informaticas e intelectuales</t>
  </si>
  <si>
    <t>0321000001</t>
  </si>
  <si>
    <t>RESULT DEL EJERCICIO: AHORRO/DESAHORRO)</t>
  </si>
  <si>
    <t>RESULTADO DEL EJERC (AHORRO/DESAHORRO)</t>
  </si>
  <si>
    <t>0322000001</t>
  </si>
  <si>
    <t>RESULTADO DEL EJERCICIO 2000</t>
  </si>
  <si>
    <t>0322000002</t>
  </si>
  <si>
    <t>RESULTADO DEL EJERCICIO 2001</t>
  </si>
  <si>
    <t>0322000003</t>
  </si>
  <si>
    <t>RESULTADO DEL EJERCICIO 2002</t>
  </si>
  <si>
    <t>0322000004</t>
  </si>
  <si>
    <t>RESULTADO DEL EJERCICIO 2003</t>
  </si>
  <si>
    <t>0322000005</t>
  </si>
  <si>
    <t>RESULTADO DEL EJERCICIO 2004</t>
  </si>
  <si>
    <t>0322000006</t>
  </si>
  <si>
    <t>RESULTADO DEL EJERCICIO 2005</t>
  </si>
  <si>
    <t>0322000007</t>
  </si>
  <si>
    <t>RESULTADO DEL EJERCICIO 2006</t>
  </si>
  <si>
    <t>0322000008</t>
  </si>
  <si>
    <t>RESULTADO DEL EJERCICIO 2007</t>
  </si>
  <si>
    <t>0322000009</t>
  </si>
  <si>
    <t>RESULTADO DEL EJERCICIO 2008</t>
  </si>
  <si>
    <t>0322000010</t>
  </si>
  <si>
    <t>RESULTADO DEL EJERCICIO 2009</t>
  </si>
  <si>
    <t>0322000011</t>
  </si>
  <si>
    <t>RESULTADO DEL EJERCICIO 2010</t>
  </si>
  <si>
    <t>0322000012</t>
  </si>
  <si>
    <t>RESULTADO DEL EJERCICIO 2011</t>
  </si>
  <si>
    <t>0322000013</t>
  </si>
  <si>
    <t>RESULTADO DEL EJERCICIO 2012</t>
  </si>
  <si>
    <t>0322000014</t>
  </si>
  <si>
    <t>RESULTADO DEL EJERCICIO 2013</t>
  </si>
  <si>
    <t>0322000015</t>
  </si>
  <si>
    <t>RESULTADO DEL EJERCICIO 2014</t>
  </si>
  <si>
    <t>0322000016</t>
  </si>
  <si>
    <t>RESULTADO DEL EJERCICIO 2015</t>
  </si>
  <si>
    <t>0322000017</t>
  </si>
  <si>
    <t>RESULTADO DEL EJERCICIO 2016</t>
  </si>
  <si>
    <t>0322000501</t>
  </si>
  <si>
    <t>APLICACIÓN DE REMANENTE RECURSO PROPIO EJERC 2013</t>
  </si>
  <si>
    <t>BANORTE 814-017567</t>
  </si>
  <si>
    <t>BANORTE 814-017168</t>
  </si>
  <si>
    <t>Director                                                                                                                                          LAE Jose Alfredo Orduña Rodriguez</t>
  </si>
  <si>
    <t>CP 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</si>
</sst>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55">
    <xf numFmtId="0" fontId="0" fillId="0" borderId="0" xfId="0"/>
    <xf numFmtId="0" fontId="13" fillId="0" borderId="0" xfId="0" applyFont="1"/>
    <xf numFmtId="0" fontId="3" fillId="0" borderId="0" xfId="0" applyFont="1"/>
    <xf numFmtId="0" fontId="12" fillId="0" borderId="0" xfId="0" applyFont="1"/>
    <xf numFmtId="4" fontId="8" fillId="0" borderId="0" xfId="1" applyNumberFormat="1" applyFont="1"/>
    <xf numFmtId="0" fontId="9" fillId="0" borderId="0" xfId="0" applyFont="1"/>
    <xf numFmtId="4" fontId="8" fillId="0" borderId="0" xfId="0" applyNumberFormat="1" applyFont="1"/>
    <xf numFmtId="0" fontId="8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 wrapText="1"/>
    </xf>
    <xf numFmtId="0" fontId="8" fillId="0" borderId="0" xfId="0" applyFont="1" applyBorder="1"/>
    <xf numFmtId="4" fontId="8" fillId="0" borderId="0" xfId="0" applyNumberFormat="1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/>
    <xf numFmtId="4" fontId="8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3" fillId="0" borderId="0" xfId="0" applyNumberFormat="1" applyFont="1"/>
    <xf numFmtId="15" fontId="8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8" fillId="0" borderId="0" xfId="1" applyNumberFormat="1" applyFont="1" applyBorder="1"/>
    <xf numFmtId="4" fontId="8" fillId="0" borderId="0" xfId="1" applyNumberFormat="1" applyFont="1" applyAlignment="1"/>
    <xf numFmtId="10" fontId="8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2" fillId="0" borderId="18" xfId="3" applyFont="1" applyFill="1" applyBorder="1" applyAlignment="1">
      <alignment horizontal="center" vertical="center" wrapText="1"/>
    </xf>
    <xf numFmtId="0" fontId="12" fillId="0" borderId="20" xfId="3" applyFont="1" applyFill="1" applyBorder="1" applyAlignment="1">
      <alignment horizontal="center" vertical="center" wrapText="1"/>
    </xf>
    <xf numFmtId="0" fontId="8" fillId="0" borderId="1" xfId="4" applyFont="1" applyFill="1" applyBorder="1"/>
    <xf numFmtId="0" fontId="12" fillId="0" borderId="23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4" xfId="3" applyFont="1" applyFill="1" applyBorder="1" applyAlignment="1">
      <alignment horizontal="center" vertical="center" wrapText="1"/>
    </xf>
    <xf numFmtId="0" fontId="8" fillId="0" borderId="20" xfId="4" applyFont="1" applyFill="1" applyBorder="1"/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1" applyNumberFormat="1" applyFont="1" applyFill="1"/>
    <xf numFmtId="0" fontId="12" fillId="3" borderId="1" xfId="0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8" fillId="0" borderId="0" xfId="0" applyFont="1"/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8" fillId="0" borderId="0" xfId="1" applyFont="1" applyFill="1" applyBorder="1" applyProtection="1">
      <protection locked="0"/>
    </xf>
    <xf numFmtId="43" fontId="8" fillId="0" borderId="0" xfId="1" applyFont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" fillId="2" borderId="25" xfId="0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2" fillId="3" borderId="25" xfId="0" applyNumberFormat="1" applyFont="1" applyFill="1" applyBorder="1" applyAlignment="1">
      <alignment horizontal="right" wrapText="1"/>
    </xf>
    <xf numFmtId="4" fontId="12" fillId="3" borderId="26" xfId="0" applyNumberFormat="1" applyFont="1" applyFill="1" applyBorder="1" applyAlignment="1">
      <alignment wrapText="1"/>
    </xf>
    <xf numFmtId="4" fontId="12" fillId="3" borderId="26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8" fillId="0" borderId="0" xfId="0" applyNumberFormat="1" applyFont="1" applyAlignment="1"/>
    <xf numFmtId="4" fontId="12" fillId="3" borderId="1" xfId="0" applyNumberFormat="1" applyFont="1" applyFill="1" applyBorder="1" applyAlignment="1">
      <alignment horizontal="right" wrapText="1"/>
    </xf>
    <xf numFmtId="4" fontId="12" fillId="3" borderId="27" xfId="0" applyNumberFormat="1" applyFont="1" applyFill="1" applyBorder="1" applyAlignment="1">
      <alignment wrapText="1"/>
    </xf>
    <xf numFmtId="4" fontId="12" fillId="3" borderId="27" xfId="0" applyNumberFormat="1" applyFont="1" applyFill="1" applyBorder="1" applyAlignment="1">
      <alignment horizontal="right" wrapText="1"/>
    </xf>
    <xf numFmtId="0" fontId="12" fillId="3" borderId="20" xfId="0" applyFont="1" applyFill="1" applyBorder="1" applyAlignment="1">
      <alignment horizontal="left" wrapText="1"/>
    </xf>
    <xf numFmtId="4" fontId="8" fillId="0" borderId="27" xfId="0" applyNumberFormat="1" applyFont="1" applyFill="1" applyBorder="1" applyAlignment="1">
      <alignment wrapText="1"/>
    </xf>
    <xf numFmtId="49" fontId="8" fillId="0" borderId="27" xfId="0" applyNumberFormat="1" applyFont="1" applyFill="1" applyBorder="1" applyAlignment="1">
      <alignment wrapText="1"/>
    </xf>
    <xf numFmtId="49" fontId="8" fillId="0" borderId="20" xfId="0" applyNumberFormat="1" applyFont="1" applyFill="1" applyBorder="1" applyAlignment="1">
      <alignment wrapText="1"/>
    </xf>
    <xf numFmtId="4" fontId="12" fillId="3" borderId="19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center" wrapText="1"/>
    </xf>
    <xf numFmtId="43" fontId="8" fillId="0" borderId="0" xfId="1" applyFont="1"/>
    <xf numFmtId="4" fontId="8" fillId="0" borderId="0" xfId="0" applyNumberFormat="1" applyFont="1" applyFill="1" applyAlignment="1"/>
    <xf numFmtId="0" fontId="8" fillId="0" borderId="0" xfId="0" applyFont="1" applyFill="1" applyAlignme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left" wrapText="1"/>
    </xf>
    <xf numFmtId="4" fontId="12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0" fontId="12" fillId="0" borderId="1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" fontId="12" fillId="3" borderId="20" xfId="0" applyNumberFormat="1" applyFont="1" applyFill="1" applyBorder="1" applyAlignment="1">
      <alignment wrapText="1"/>
    </xf>
    <xf numFmtId="0" fontId="12" fillId="3" borderId="20" xfId="0" applyFont="1" applyFill="1" applyBorder="1" applyAlignment="1">
      <alignment wrapText="1"/>
    </xf>
    <xf numFmtId="4" fontId="8" fillId="0" borderId="20" xfId="0" applyNumberFormat="1" applyFont="1" applyFill="1" applyBorder="1" applyAlignment="1">
      <alignment wrapText="1"/>
    </xf>
    <xf numFmtId="49" fontId="12" fillId="2" borderId="20" xfId="1" applyNumberFormat="1" applyFont="1" applyFill="1" applyBorder="1" applyAlignment="1">
      <alignment horizontal="center" vertical="center" wrapText="1"/>
    </xf>
    <xf numFmtId="4" fontId="12" fillId="2" borderId="20" xfId="1" applyNumberFormat="1" applyFont="1" applyFill="1" applyBorder="1" applyAlignment="1">
      <alignment horizontal="center" vertical="center" wrapText="1"/>
    </xf>
    <xf numFmtId="0" fontId="12" fillId="2" borderId="20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2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8" fillId="0" borderId="0" xfId="3" applyFont="1" applyFill="1" applyAlignment="1">
      <alignment vertical="top"/>
    </xf>
    <xf numFmtId="4" fontId="9" fillId="0" borderId="0" xfId="0" applyNumberFormat="1" applyFont="1"/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12" fillId="2" borderId="1" xfId="0" quotePrefix="1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12" fillId="2" borderId="18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0" fontId="12" fillId="3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12" fillId="2" borderId="3" xfId="1" applyNumberFormat="1" applyFont="1" applyFill="1" applyBorder="1" applyAlignment="1">
      <alignment horizontal="center" vertical="center" wrapText="1"/>
    </xf>
    <xf numFmtId="4" fontId="12" fillId="2" borderId="20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29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8" fillId="0" borderId="12" xfId="0" applyFont="1" applyBorder="1"/>
    <xf numFmtId="4" fontId="8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2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8" fillId="0" borderId="1" xfId="0" applyFont="1" applyBorder="1" applyAlignment="1"/>
    <xf numFmtId="4" fontId="8" fillId="0" borderId="1" xfId="0" applyNumberFormat="1" applyFont="1" applyBorder="1" applyAlignment="1"/>
    <xf numFmtId="4" fontId="15" fillId="0" borderId="0" xfId="2" applyNumberFormat="1" applyFont="1" applyFill="1" applyBorder="1" applyAlignment="1">
      <alignment horizontal="left" vertical="top"/>
    </xf>
    <xf numFmtId="0" fontId="12" fillId="2" borderId="23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wrapText="1"/>
    </xf>
    <xf numFmtId="0" fontId="8" fillId="0" borderId="18" xfId="0" applyFont="1" applyBorder="1" applyAlignment="1"/>
    <xf numFmtId="4" fontId="8" fillId="0" borderId="20" xfId="1" applyNumberFormat="1" applyFont="1" applyBorder="1" applyAlignment="1"/>
    <xf numFmtId="0" fontId="8" fillId="0" borderId="20" xfId="0" applyFont="1" applyBorder="1" applyAlignment="1"/>
    <xf numFmtId="0" fontId="12" fillId="2" borderId="20" xfId="0" applyFont="1" applyFill="1" applyBorder="1" applyAlignment="1">
      <alignment horizontal="center" vertical="center" wrapText="1"/>
    </xf>
    <xf numFmtId="0" fontId="12" fillId="0" borderId="22" xfId="0" applyFont="1" applyBorder="1" applyAlignment="1"/>
    <xf numFmtId="4" fontId="12" fillId="0" borderId="22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8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2" fillId="3" borderId="20" xfId="1" applyNumberFormat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2" fillId="3" borderId="25" xfId="1" applyNumberFormat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" fontId="8" fillId="0" borderId="25" xfId="1" applyNumberFormat="1" applyFont="1" applyFill="1" applyBorder="1" applyAlignment="1">
      <alignment wrapText="1"/>
    </xf>
    <xf numFmtId="49" fontId="8" fillId="0" borderId="30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4" fontId="12" fillId="3" borderId="26" xfId="1" applyNumberFormat="1" applyFont="1" applyFill="1" applyBorder="1" applyAlignment="1">
      <alignment wrapText="1"/>
    </xf>
    <xf numFmtId="0" fontId="12" fillId="3" borderId="30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2" fillId="3" borderId="31" xfId="0" applyNumberFormat="1" applyFont="1" applyFill="1" applyBorder="1" applyAlignment="1">
      <alignment wrapText="1"/>
    </xf>
    <xf numFmtId="0" fontId="12" fillId="3" borderId="27" xfId="0" applyFont="1" applyFill="1" applyBorder="1" applyAlignment="1">
      <alignment wrapText="1"/>
    </xf>
    <xf numFmtId="4" fontId="8" fillId="0" borderId="0" xfId="0" applyNumberFormat="1" applyFont="1" applyFill="1" applyBorder="1"/>
    <xf numFmtId="0" fontId="12" fillId="0" borderId="0" xfId="0" applyFont="1" applyBorder="1" applyAlignment="1"/>
    <xf numFmtId="4" fontId="12" fillId="2" borderId="20" xfId="0" applyNumberFormat="1" applyFont="1" applyFill="1" applyBorder="1" applyAlignment="1">
      <alignment horizontal="left" vertical="center"/>
    </xf>
    <xf numFmtId="10" fontId="12" fillId="3" borderId="1" xfId="0" applyNumberFormat="1" applyFont="1" applyFill="1" applyBorder="1" applyAlignment="1">
      <alignment horizontal="right" wrapText="1"/>
    </xf>
    <xf numFmtId="0" fontId="12" fillId="3" borderId="19" xfId="0" applyFont="1" applyFill="1" applyBorder="1" applyAlignment="1">
      <alignment horizontal="left" vertical="center" wrapText="1"/>
    </xf>
    <xf numFmtId="0" fontId="8" fillId="0" borderId="1" xfId="0" applyFont="1" applyBorder="1"/>
    <xf numFmtId="4" fontId="8" fillId="0" borderId="2" xfId="1" applyNumberFormat="1" applyFont="1" applyBorder="1"/>
    <xf numFmtId="49" fontId="8" fillId="0" borderId="1" xfId="0" applyNumberFormat="1" applyFont="1" applyBorder="1"/>
    <xf numFmtId="0" fontId="12" fillId="2" borderId="18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wrapText="1"/>
    </xf>
    <xf numFmtId="10" fontId="12" fillId="0" borderId="0" xfId="0" applyNumberFormat="1" applyFont="1" applyFill="1" applyBorder="1" applyAlignment="1">
      <alignment wrapText="1"/>
    </xf>
    <xf numFmtId="4" fontId="12" fillId="0" borderId="0" xfId="1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0" fontId="12" fillId="3" borderId="27" xfId="0" applyNumberFormat="1" applyFont="1" applyFill="1" applyBorder="1" applyAlignment="1">
      <alignment wrapText="1"/>
    </xf>
    <xf numFmtId="10" fontId="8" fillId="0" borderId="1" xfId="7" applyNumberFormat="1" applyFont="1" applyFill="1" applyBorder="1" applyAlignment="1">
      <alignment wrapText="1"/>
    </xf>
    <xf numFmtId="10" fontId="8" fillId="0" borderId="27" xfId="7" applyNumberFormat="1" applyFont="1" applyFill="1" applyBorder="1" applyAlignment="1">
      <alignment wrapText="1"/>
    </xf>
    <xf numFmtId="2" fontId="12" fillId="2" borderId="18" xfId="1" applyNumberFormat="1" applyFont="1" applyFill="1" applyBorder="1" applyAlignment="1">
      <alignment horizontal="center" vertical="center" wrapText="1"/>
    </xf>
    <xf numFmtId="2" fontId="12" fillId="2" borderId="20" xfId="1" applyNumberFormat="1" applyFont="1" applyFill="1" applyBorder="1" applyAlignment="1">
      <alignment horizontal="center" vertical="center" wrapText="1"/>
    </xf>
    <xf numFmtId="10" fontId="12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8" fillId="0" borderId="0" xfId="0" applyNumberFormat="1" applyFont="1" applyBorder="1"/>
    <xf numFmtId="10" fontId="8" fillId="0" borderId="0" xfId="1" applyNumberFormat="1" applyFont="1" applyBorder="1"/>
    <xf numFmtId="4" fontId="12" fillId="3" borderId="25" xfId="0" applyNumberFormat="1" applyFont="1" applyFill="1" applyBorder="1" applyAlignment="1">
      <alignment wrapText="1"/>
    </xf>
    <xf numFmtId="4" fontId="12" fillId="2" borderId="2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8" fillId="0" borderId="2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2" fillId="0" borderId="20" xfId="0" applyNumberFormat="1" applyFont="1" applyFill="1" applyBorder="1" applyAlignment="1">
      <alignment wrapText="1"/>
    </xf>
    <xf numFmtId="0" fontId="12" fillId="0" borderId="20" xfId="0" applyFont="1" applyFill="1" applyBorder="1" applyAlignment="1">
      <alignment wrapText="1"/>
    </xf>
    <xf numFmtId="4" fontId="2" fillId="0" borderId="22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2" fillId="3" borderId="20" xfId="0" applyNumberFormat="1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right"/>
    </xf>
    <xf numFmtId="0" fontId="17" fillId="3" borderId="20" xfId="0" applyFont="1" applyFill="1" applyBorder="1" applyAlignment="1">
      <alignment wrapText="1"/>
    </xf>
    <xf numFmtId="10" fontId="8" fillId="0" borderId="20" xfId="0" applyNumberFormat="1" applyFont="1" applyFill="1" applyBorder="1" applyAlignment="1">
      <alignment horizontal="right"/>
    </xf>
    <xf numFmtId="4" fontId="8" fillId="0" borderId="23" xfId="0" applyNumberFormat="1" applyFont="1" applyFill="1" applyBorder="1" applyAlignment="1">
      <alignment horizontal="right"/>
    </xf>
    <xf numFmtId="0" fontId="18" fillId="0" borderId="20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10" fontId="12" fillId="0" borderId="0" xfId="0" applyNumberFormat="1" applyFont="1" applyAlignment="1"/>
    <xf numFmtId="4" fontId="12" fillId="0" borderId="0" xfId="0" applyNumberFormat="1" applyFont="1" applyAlignment="1"/>
    <xf numFmtId="0" fontId="12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8" fillId="0" borderId="0" xfId="1" applyNumberFormat="1" applyFont="1" applyBorder="1" applyAlignment="1"/>
    <xf numFmtId="10" fontId="8" fillId="0" borderId="0" xfId="0" applyNumberFormat="1" applyFont="1" applyBorder="1" applyAlignment="1">
      <alignment horizontal="center"/>
    </xf>
    <xf numFmtId="10" fontId="9" fillId="0" borderId="0" xfId="0" applyNumberFormat="1" applyFont="1" applyAlignment="1"/>
    <xf numFmtId="4" fontId="8" fillId="0" borderId="32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0" fontId="3" fillId="0" borderId="33" xfId="3" applyFont="1" applyBorder="1" applyAlignment="1">
      <alignment vertical="top" wrapText="1"/>
    </xf>
    <xf numFmtId="0" fontId="3" fillId="0" borderId="33" xfId="3" applyNumberFormat="1" applyFont="1" applyFill="1" applyBorder="1" applyAlignment="1">
      <alignment horizontal="center" vertical="top"/>
    </xf>
    <xf numFmtId="4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2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vertical="center"/>
    </xf>
    <xf numFmtId="0" fontId="14" fillId="3" borderId="1" xfId="3" applyFont="1" applyFill="1" applyBorder="1" applyAlignment="1" applyProtection="1">
      <alignment horizontal="center" vertical="top"/>
      <protection hidden="1"/>
    </xf>
    <xf numFmtId="4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left" vertical="center" indent="1"/>
    </xf>
    <xf numFmtId="0" fontId="10" fillId="0" borderId="11" xfId="3" applyFont="1" applyBorder="1" applyAlignment="1" applyProtection="1">
      <alignment horizontal="center" vertical="top"/>
      <protection hidden="1"/>
    </xf>
    <xf numFmtId="0" fontId="18" fillId="0" borderId="1" xfId="0" applyFont="1" applyFill="1" applyBorder="1" applyAlignment="1">
      <alignment horizontal="left" vertical="center" wrapText="1" indent="1"/>
    </xf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wrapText="1"/>
    </xf>
    <xf numFmtId="0" fontId="10" fillId="0" borderId="1" xfId="3" applyFont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center" vertical="center"/>
    </xf>
    <xf numFmtId="0" fontId="8" fillId="0" borderId="10" xfId="0" applyFont="1" applyBorder="1"/>
    <xf numFmtId="0" fontId="12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35" xfId="2" applyFont="1" applyFill="1" applyBorder="1" applyAlignment="1">
      <alignment horizontal="left" vertical="top"/>
    </xf>
    <xf numFmtId="0" fontId="2" fillId="2" borderId="36" xfId="2" applyFont="1" applyFill="1" applyBorder="1" applyAlignment="1">
      <alignment horizontal="left" vertical="top"/>
    </xf>
    <xf numFmtId="4" fontId="12" fillId="3" borderId="1" xfId="0" applyNumberFormat="1" applyFont="1" applyFill="1" applyBorder="1"/>
    <xf numFmtId="0" fontId="17" fillId="3" borderId="2" xfId="0" applyFont="1" applyFill="1" applyBorder="1" applyAlignment="1">
      <alignment vertical="center"/>
    </xf>
    <xf numFmtId="0" fontId="19" fillId="3" borderId="1" xfId="3" applyFont="1" applyFill="1" applyBorder="1" applyAlignment="1" applyProtection="1">
      <alignment horizontal="center" vertical="top"/>
      <protection hidden="1"/>
    </xf>
    <xf numFmtId="4" fontId="8" fillId="0" borderId="1" xfId="0" applyNumberFormat="1" applyFont="1" applyBorder="1"/>
    <xf numFmtId="0" fontId="18" fillId="0" borderId="2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wrapText="1" indent="1"/>
    </xf>
    <xf numFmtId="4" fontId="12" fillId="0" borderId="1" xfId="0" applyNumberFormat="1" applyFont="1" applyBorder="1"/>
    <xf numFmtId="0" fontId="17" fillId="0" borderId="2" xfId="0" applyFont="1" applyFill="1" applyBorder="1" applyAlignment="1">
      <alignment vertical="center"/>
    </xf>
    <xf numFmtId="0" fontId="9" fillId="0" borderId="1" xfId="3" applyFont="1" applyBorder="1" applyAlignment="1" applyProtection="1">
      <alignment horizontal="center" vertical="top"/>
      <protection hidden="1"/>
    </xf>
    <xf numFmtId="4" fontId="8" fillId="0" borderId="10" xfId="0" applyNumberFormat="1" applyFont="1" applyBorder="1"/>
    <xf numFmtId="0" fontId="2" fillId="2" borderId="35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2" fillId="0" borderId="20" xfId="3" applyNumberFormat="1" applyFont="1" applyFill="1" applyBorder="1" applyAlignment="1">
      <alignment horizontal="right" wrapText="1"/>
    </xf>
    <xf numFmtId="0" fontId="8" fillId="0" borderId="20" xfId="3" applyFont="1" applyFill="1" applyBorder="1" applyAlignment="1">
      <alignment horizontal="left" vertical="center" wrapText="1"/>
    </xf>
    <xf numFmtId="0" fontId="3" fillId="0" borderId="20" xfId="3" applyFont="1" applyFill="1" applyBorder="1" applyAlignment="1">
      <alignment horizontal="center"/>
    </xf>
    <xf numFmtId="0" fontId="8" fillId="0" borderId="20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4" applyFont="1" applyFill="1" applyBorder="1" applyAlignment="1">
      <alignment horizontal="center"/>
    </xf>
    <xf numFmtId="0" fontId="8" fillId="0" borderId="1" xfId="4" quotePrefix="1" applyFont="1" applyFill="1" applyBorder="1" applyAlignment="1">
      <alignment horizontal="center"/>
    </xf>
    <xf numFmtId="0" fontId="12" fillId="0" borderId="1" xfId="4" quotePrefix="1" applyFont="1" applyFill="1" applyBorder="1" applyAlignment="1">
      <alignment horizont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0" xfId="3" applyFont="1" applyFill="1" applyBorder="1"/>
    <xf numFmtId="0" fontId="8" fillId="0" borderId="20" xfId="0" applyFont="1" applyBorder="1" applyAlignment="1">
      <alignment horizontal="justify" vertical="center" wrapText="1"/>
    </xf>
    <xf numFmtId="0" fontId="12" fillId="0" borderId="20" xfId="0" applyFont="1" applyBorder="1" applyAlignment="1">
      <alignment horizontal="justify" vertical="center" wrapText="1"/>
    </xf>
    <xf numFmtId="0" fontId="2" fillId="0" borderId="20" xfId="3" applyFont="1" applyFill="1" applyBorder="1" applyAlignment="1">
      <alignment horizontal="center"/>
    </xf>
    <xf numFmtId="0" fontId="3" fillId="0" borderId="20" xfId="3" applyFont="1" applyFill="1" applyBorder="1" applyAlignment="1">
      <alignment wrapText="1"/>
    </xf>
    <xf numFmtId="0" fontId="3" fillId="0" borderId="20" xfId="3" applyFont="1" applyFill="1" applyBorder="1" applyAlignment="1">
      <alignment horizontal="left"/>
    </xf>
    <xf numFmtId="0" fontId="3" fillId="0" borderId="20" xfId="3" applyFont="1" applyFill="1" applyBorder="1" applyAlignment="1">
      <alignment horizontal="left" wrapText="1"/>
    </xf>
    <xf numFmtId="0" fontId="2" fillId="0" borderId="20" xfId="3" applyFont="1" applyFill="1" applyBorder="1" applyAlignment="1">
      <alignment wrapText="1"/>
    </xf>
    <xf numFmtId="0" fontId="2" fillId="0" borderId="2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1" fillId="0" borderId="0" xfId="0" applyFont="1" applyAlignment="1">
      <alignment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2" fillId="0" borderId="22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11</xdr:row>
      <xdr:rowOff>28575</xdr:rowOff>
    </xdr:from>
    <xdr:to>
      <xdr:col>4</xdr:col>
      <xdr:colOff>793751</xdr:colOff>
      <xdr:row>21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C44"/>
  <sheetViews>
    <sheetView tabSelected="1" zoomScaleNormal="100" zoomScaleSheetLayoutView="100" workbookViewId="0">
      <pane ySplit="2" topLeftCell="A21" activePane="bottomLeft" state="frozen"/>
      <selection activeCell="A14" sqref="A14:B14"/>
      <selection pane="bottomLeft" activeCell="A39" sqref="A39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19.7109375" style="2" customWidth="1"/>
    <col min="4" max="16384" width="12.85546875" style="2"/>
  </cols>
  <sheetData>
    <row r="1" spans="1:3" ht="35.1" customHeight="1" x14ac:dyDescent="0.2">
      <c r="A1" s="345" t="s">
        <v>90</v>
      </c>
      <c r="B1" s="346"/>
      <c r="C1" s="1"/>
    </row>
    <row r="2" spans="1:3" ht="15" customHeight="1" x14ac:dyDescent="0.2">
      <c r="A2" s="70" t="s">
        <v>88</v>
      </c>
      <c r="B2" s="71" t="s">
        <v>89</v>
      </c>
    </row>
    <row r="3" spans="1:3" x14ac:dyDescent="0.2">
      <c r="A3" s="50"/>
      <c r="B3" s="54"/>
    </row>
    <row r="4" spans="1:3" x14ac:dyDescent="0.2">
      <c r="A4" s="51"/>
      <c r="B4" s="55" t="s">
        <v>94</v>
      </c>
    </row>
    <row r="5" spans="1:3" x14ac:dyDescent="0.2">
      <c r="A5" s="51"/>
      <c r="B5" s="55"/>
    </row>
    <row r="6" spans="1:3" x14ac:dyDescent="0.2">
      <c r="A6" s="51"/>
      <c r="B6" s="57" t="s">
        <v>0</v>
      </c>
    </row>
    <row r="7" spans="1:3" x14ac:dyDescent="0.2">
      <c r="A7" s="51" t="s">
        <v>1</v>
      </c>
      <c r="B7" s="56" t="s">
        <v>2</v>
      </c>
    </row>
    <row r="8" spans="1:3" x14ac:dyDescent="0.2">
      <c r="A8" s="51" t="s">
        <v>3</v>
      </c>
      <c r="B8" s="56" t="s">
        <v>4</v>
      </c>
    </row>
    <row r="9" spans="1:3" x14ac:dyDescent="0.2">
      <c r="A9" s="51" t="s">
        <v>5</v>
      </c>
      <c r="B9" s="56" t="s">
        <v>6</v>
      </c>
    </row>
    <row r="10" spans="1:3" x14ac:dyDescent="0.2">
      <c r="A10" s="51" t="s">
        <v>7</v>
      </c>
      <c r="B10" s="56" t="s">
        <v>8</v>
      </c>
    </row>
    <row r="11" spans="1:3" x14ac:dyDescent="0.2">
      <c r="A11" s="51" t="s">
        <v>9</v>
      </c>
      <c r="B11" s="56" t="s">
        <v>10</v>
      </c>
    </row>
    <row r="12" spans="1:3" x14ac:dyDescent="0.2">
      <c r="A12" s="51" t="s">
        <v>11</v>
      </c>
      <c r="B12" s="56" t="s">
        <v>12</v>
      </c>
    </row>
    <row r="13" spans="1:3" x14ac:dyDescent="0.2">
      <c r="A13" s="51" t="s">
        <v>13</v>
      </c>
      <c r="B13" s="56" t="s">
        <v>14</v>
      </c>
    </row>
    <row r="14" spans="1:3" x14ac:dyDescent="0.2">
      <c r="A14" s="51" t="s">
        <v>15</v>
      </c>
      <c r="B14" s="56" t="s">
        <v>16</v>
      </c>
    </row>
    <row r="15" spans="1:3" x14ac:dyDescent="0.2">
      <c r="A15" s="51" t="s">
        <v>17</v>
      </c>
      <c r="B15" s="56" t="s">
        <v>18</v>
      </c>
    </row>
    <row r="16" spans="1:3" x14ac:dyDescent="0.2">
      <c r="A16" s="51" t="s">
        <v>19</v>
      </c>
      <c r="B16" s="56" t="s">
        <v>20</v>
      </c>
    </row>
    <row r="17" spans="1:2" x14ac:dyDescent="0.2">
      <c r="A17" s="51" t="s">
        <v>21</v>
      </c>
      <c r="B17" s="56" t="s">
        <v>22</v>
      </c>
    </row>
    <row r="18" spans="1:2" x14ac:dyDescent="0.2">
      <c r="A18" s="51" t="s">
        <v>23</v>
      </c>
      <c r="B18" s="56" t="s">
        <v>24</v>
      </c>
    </row>
    <row r="19" spans="1:2" x14ac:dyDescent="0.2">
      <c r="A19" s="51" t="s">
        <v>25</v>
      </c>
      <c r="B19" s="56" t="s">
        <v>26</v>
      </c>
    </row>
    <row r="20" spans="1:2" x14ac:dyDescent="0.2">
      <c r="A20" s="51" t="s">
        <v>27</v>
      </c>
      <c r="B20" s="56" t="s">
        <v>28</v>
      </c>
    </row>
    <row r="21" spans="1:2" x14ac:dyDescent="0.2">
      <c r="A21" s="51" t="s">
        <v>102</v>
      </c>
      <c r="B21" s="56" t="s">
        <v>29</v>
      </c>
    </row>
    <row r="22" spans="1:2" x14ac:dyDescent="0.2">
      <c r="A22" s="51" t="s">
        <v>103</v>
      </c>
      <c r="B22" s="56" t="s">
        <v>30</v>
      </c>
    </row>
    <row r="23" spans="1:2" x14ac:dyDescent="0.2">
      <c r="A23" s="51" t="s">
        <v>104</v>
      </c>
      <c r="B23" s="56" t="s">
        <v>31</v>
      </c>
    </row>
    <row r="24" spans="1:2" x14ac:dyDescent="0.2">
      <c r="A24" s="51" t="s">
        <v>32</v>
      </c>
      <c r="B24" s="56" t="s">
        <v>33</v>
      </c>
    </row>
    <row r="25" spans="1:2" x14ac:dyDescent="0.2">
      <c r="A25" s="51" t="s">
        <v>34</v>
      </c>
      <c r="B25" s="56" t="s">
        <v>35</v>
      </c>
    </row>
    <row r="26" spans="1:2" x14ac:dyDescent="0.2">
      <c r="A26" s="51" t="s">
        <v>36</v>
      </c>
      <c r="B26" s="56" t="s">
        <v>37</v>
      </c>
    </row>
    <row r="27" spans="1:2" x14ac:dyDescent="0.2">
      <c r="A27" s="51" t="s">
        <v>38</v>
      </c>
      <c r="B27" s="56" t="s">
        <v>39</v>
      </c>
    </row>
    <row r="28" spans="1:2" x14ac:dyDescent="0.2">
      <c r="A28" s="51" t="s">
        <v>100</v>
      </c>
      <c r="B28" s="56" t="s">
        <v>101</v>
      </c>
    </row>
    <row r="29" spans="1:2" x14ac:dyDescent="0.2">
      <c r="A29" s="51"/>
      <c r="B29" s="56"/>
    </row>
    <row r="30" spans="1:2" x14ac:dyDescent="0.2">
      <c r="A30" s="51"/>
      <c r="B30" s="57"/>
    </row>
    <row r="31" spans="1:2" x14ac:dyDescent="0.2">
      <c r="A31" s="51" t="s">
        <v>98</v>
      </c>
      <c r="B31" s="56" t="s">
        <v>92</v>
      </c>
    </row>
    <row r="32" spans="1:2" x14ac:dyDescent="0.2">
      <c r="A32" s="51" t="s">
        <v>99</v>
      </c>
      <c r="B32" s="56" t="s">
        <v>93</v>
      </c>
    </row>
    <row r="33" spans="1:3" x14ac:dyDescent="0.2">
      <c r="A33" s="51"/>
      <c r="B33" s="56"/>
    </row>
    <row r="34" spans="1:3" x14ac:dyDescent="0.2">
      <c r="A34" s="51"/>
      <c r="B34" s="55" t="s">
        <v>95</v>
      </c>
    </row>
    <row r="35" spans="1:3" x14ac:dyDescent="0.2">
      <c r="A35" s="51" t="s">
        <v>97</v>
      </c>
      <c r="B35" s="56" t="s">
        <v>41</v>
      </c>
    </row>
    <row r="36" spans="1:3" x14ac:dyDescent="0.2">
      <c r="A36" s="51"/>
      <c r="B36" s="56" t="s">
        <v>42</v>
      </c>
    </row>
    <row r="37" spans="1:3" ht="12" thickBot="1" x14ac:dyDescent="0.25">
      <c r="A37" s="52"/>
      <c r="B37" s="53"/>
    </row>
    <row r="39" spans="1:3" x14ac:dyDescent="0.2">
      <c r="A39" s="72" t="s">
        <v>105</v>
      </c>
      <c r="B39" s="73"/>
      <c r="C39" s="73"/>
    </row>
    <row r="40" spans="1:3" x14ac:dyDescent="0.2">
      <c r="A40" s="74"/>
      <c r="B40" s="73"/>
      <c r="C40" s="73"/>
    </row>
    <row r="41" spans="1:3" x14ac:dyDescent="0.2">
      <c r="A41" s="75"/>
      <c r="B41" s="76"/>
      <c r="C41" s="75"/>
    </row>
    <row r="42" spans="1:3" x14ac:dyDescent="0.2">
      <c r="A42" s="77"/>
      <c r="B42" s="75"/>
      <c r="C42" s="75"/>
    </row>
    <row r="43" spans="1:3" x14ac:dyDescent="0.2">
      <c r="A43" s="77"/>
      <c r="B43" s="75" t="s">
        <v>106</v>
      </c>
      <c r="C43" s="77" t="s">
        <v>106</v>
      </c>
    </row>
    <row r="44" spans="1:3" ht="22.5" x14ac:dyDescent="0.2">
      <c r="A44" s="77"/>
      <c r="B44" s="83" t="s">
        <v>623</v>
      </c>
      <c r="C44" s="83" t="s">
        <v>624</v>
      </c>
    </row>
  </sheetData>
  <sheetProtection formatCells="0" formatColumns="0" formatRows="0" autoFilter="0" pivotTables="0"/>
  <mergeCells count="1">
    <mergeCell ref="A1:B1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17" t="s">
        <v>43</v>
      </c>
      <c r="B1" s="17"/>
      <c r="C1" s="4"/>
      <c r="D1" s="5"/>
    </row>
    <row r="2" spans="1:4" x14ac:dyDescent="0.2">
      <c r="A2" s="17" t="s">
        <v>96</v>
      </c>
      <c r="B2" s="17"/>
      <c r="C2" s="4"/>
    </row>
    <row r="3" spans="1:4" x14ac:dyDescent="0.2">
      <c r="A3" s="11"/>
      <c r="B3" s="11"/>
      <c r="C3" s="18"/>
      <c r="D3" s="11"/>
    </row>
    <row r="4" spans="1:4" x14ac:dyDescent="0.2">
      <c r="A4" s="11"/>
      <c r="B4" s="11"/>
      <c r="C4" s="18"/>
      <c r="D4" s="11"/>
    </row>
    <row r="5" spans="1:4" s="149" customFormat="1" ht="11.25" customHeight="1" x14ac:dyDescent="0.25">
      <c r="A5" s="202" t="s">
        <v>199</v>
      </c>
      <c r="B5" s="212"/>
      <c r="C5" s="211"/>
      <c r="D5" s="210" t="s">
        <v>196</v>
      </c>
    </row>
    <row r="6" spans="1:4" x14ac:dyDescent="0.2">
      <c r="A6" s="208"/>
      <c r="B6" s="208"/>
      <c r="C6" s="209"/>
      <c r="D6" s="208"/>
    </row>
    <row r="7" spans="1:4" ht="15" customHeight="1" x14ac:dyDescent="0.2">
      <c r="A7" s="119" t="s">
        <v>45</v>
      </c>
      <c r="B7" s="118" t="s">
        <v>46</v>
      </c>
      <c r="C7" s="116" t="s">
        <v>112</v>
      </c>
      <c r="D7" s="207" t="s">
        <v>131</v>
      </c>
    </row>
    <row r="8" spans="1:4" x14ac:dyDescent="0.2">
      <c r="A8" s="178" t="s">
        <v>385</v>
      </c>
      <c r="B8" s="178" t="s">
        <v>385</v>
      </c>
      <c r="C8" s="122"/>
      <c r="D8" s="206"/>
    </row>
    <row r="9" spans="1:4" x14ac:dyDescent="0.2">
      <c r="A9" s="178"/>
      <c r="B9" s="178"/>
      <c r="C9" s="205"/>
      <c r="D9" s="206"/>
    </row>
    <row r="10" spans="1:4" x14ac:dyDescent="0.2">
      <c r="A10" s="178"/>
      <c r="B10" s="178"/>
      <c r="C10" s="205"/>
      <c r="D10" s="204"/>
    </row>
    <row r="11" spans="1:4" x14ac:dyDescent="0.2">
      <c r="A11" s="144"/>
      <c r="B11" s="144" t="s">
        <v>198</v>
      </c>
      <c r="C11" s="124">
        <f>SUM(C8:C10)</f>
        <v>0</v>
      </c>
      <c r="D11" s="203"/>
    </row>
    <row r="14" spans="1:4" ht="11.25" customHeight="1" x14ac:dyDescent="0.2">
      <c r="A14" s="202" t="s">
        <v>197</v>
      </c>
      <c r="B14" s="212"/>
      <c r="C14" s="211"/>
      <c r="D14" s="210" t="s">
        <v>196</v>
      </c>
    </row>
    <row r="15" spans="1:4" x14ac:dyDescent="0.2">
      <c r="A15" s="208"/>
      <c r="B15" s="208"/>
      <c r="C15" s="209"/>
      <c r="D15" s="208"/>
    </row>
    <row r="16" spans="1:4" ht="15" customHeight="1" x14ac:dyDescent="0.2">
      <c r="A16" s="119" t="s">
        <v>45</v>
      </c>
      <c r="B16" s="118" t="s">
        <v>46</v>
      </c>
      <c r="C16" s="116" t="s">
        <v>112</v>
      </c>
      <c r="D16" s="207" t="s">
        <v>131</v>
      </c>
    </row>
    <row r="17" spans="1:4" x14ac:dyDescent="0.2">
      <c r="A17" s="178" t="s">
        <v>385</v>
      </c>
      <c r="B17" s="178" t="s">
        <v>385</v>
      </c>
      <c r="C17" s="122"/>
      <c r="D17" s="206"/>
    </row>
    <row r="18" spans="1:4" x14ac:dyDescent="0.2">
      <c r="A18" s="178"/>
      <c r="B18" s="178"/>
      <c r="C18" s="205"/>
      <c r="D18" s="206"/>
    </row>
    <row r="19" spans="1:4" x14ac:dyDescent="0.2">
      <c r="A19" s="178"/>
      <c r="B19" s="178"/>
      <c r="C19" s="205"/>
      <c r="D19" s="204"/>
    </row>
    <row r="20" spans="1:4" x14ac:dyDescent="0.2">
      <c r="A20" s="144"/>
      <c r="B20" s="144" t="s">
        <v>195</v>
      </c>
      <c r="C20" s="124">
        <f>SUM(C17:C19)</f>
        <v>0</v>
      </c>
      <c r="D20" s="203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zoomScaleNormal="100" zoomScaleSheetLayoutView="100" workbookViewId="0">
      <selection activeCell="D14" sqref="D14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8" width="17.7109375" style="69" customWidth="1"/>
    <col min="9" max="16384" width="13.7109375" style="69"/>
  </cols>
  <sheetData>
    <row r="1" spans="1:8" ht="11.25" customHeight="1" x14ac:dyDescent="0.2">
      <c r="A1" s="3" t="s">
        <v>43</v>
      </c>
      <c r="B1" s="3"/>
      <c r="C1" s="140"/>
      <c r="D1" s="140"/>
      <c r="E1" s="140"/>
      <c r="F1" s="140"/>
      <c r="G1" s="140"/>
      <c r="H1" s="5"/>
    </row>
    <row r="2" spans="1:8" x14ac:dyDescent="0.2">
      <c r="A2" s="3" t="s">
        <v>96</v>
      </c>
      <c r="B2" s="3"/>
      <c r="C2" s="140"/>
      <c r="D2" s="140"/>
      <c r="E2" s="140"/>
      <c r="F2" s="140"/>
      <c r="G2" s="140"/>
      <c r="H2" s="6"/>
    </row>
    <row r="3" spans="1:8" x14ac:dyDescent="0.2">
      <c r="H3" s="6"/>
    </row>
    <row r="4" spans="1:8" x14ac:dyDescent="0.2">
      <c r="H4" s="6"/>
    </row>
    <row r="5" spans="1:8" ht="11.25" customHeight="1" x14ac:dyDescent="0.2">
      <c r="A5" s="108" t="s">
        <v>204</v>
      </c>
      <c r="B5" s="81"/>
      <c r="C5" s="19"/>
      <c r="D5" s="19"/>
      <c r="E5" s="19"/>
      <c r="F5" s="19"/>
      <c r="G5" s="19"/>
      <c r="H5" s="216" t="s">
        <v>201</v>
      </c>
    </row>
    <row r="6" spans="1:8" x14ac:dyDescent="0.2">
      <c r="A6" s="179"/>
    </row>
    <row r="7" spans="1:8" ht="15" customHeight="1" x14ac:dyDescent="0.2">
      <c r="A7" s="119" t="s">
        <v>45</v>
      </c>
      <c r="B7" s="118" t="s">
        <v>46</v>
      </c>
      <c r="C7" s="116" t="s">
        <v>112</v>
      </c>
      <c r="D7" s="158" t="s">
        <v>135</v>
      </c>
      <c r="E7" s="158" t="s">
        <v>134</v>
      </c>
      <c r="F7" s="158" t="s">
        <v>133</v>
      </c>
      <c r="G7" s="157" t="s">
        <v>132</v>
      </c>
      <c r="H7" s="118" t="s">
        <v>131</v>
      </c>
    </row>
    <row r="8" spans="1:8" x14ac:dyDescent="0.2">
      <c r="A8" s="114" t="s">
        <v>444</v>
      </c>
      <c r="B8" s="114" t="s">
        <v>445</v>
      </c>
      <c r="C8" s="113">
        <v>-24311</v>
      </c>
      <c r="D8" s="113">
        <v>-24311</v>
      </c>
      <c r="E8" s="113"/>
      <c r="F8" s="113"/>
      <c r="G8" s="113"/>
      <c r="H8" s="215"/>
    </row>
    <row r="9" spans="1:8" x14ac:dyDescent="0.2">
      <c r="A9" s="114" t="s">
        <v>446</v>
      </c>
      <c r="B9" s="114" t="s">
        <v>447</v>
      </c>
      <c r="C9" s="113">
        <v>-36485</v>
      </c>
      <c r="D9" s="113">
        <v>-36485</v>
      </c>
      <c r="E9" s="113"/>
      <c r="F9" s="113"/>
      <c r="G9" s="113"/>
      <c r="H9" s="215"/>
    </row>
    <row r="10" spans="1:8" x14ac:dyDescent="0.2">
      <c r="A10" s="114" t="s">
        <v>448</v>
      </c>
      <c r="B10" s="114" t="s">
        <v>449</v>
      </c>
      <c r="C10" s="113">
        <v>-123440.38</v>
      </c>
      <c r="D10" s="113">
        <v>-123440.38</v>
      </c>
      <c r="E10" s="113"/>
      <c r="F10" s="113"/>
      <c r="G10" s="113"/>
      <c r="H10" s="215"/>
    </row>
    <row r="11" spans="1:8" x14ac:dyDescent="0.2">
      <c r="A11" s="114" t="s">
        <v>450</v>
      </c>
      <c r="B11" s="114" t="s">
        <v>451</v>
      </c>
      <c r="C11" s="113">
        <v>-13899.41</v>
      </c>
      <c r="D11" s="113">
        <v>-13899.41</v>
      </c>
      <c r="E11" s="113"/>
      <c r="F11" s="113"/>
      <c r="G11" s="113"/>
      <c r="H11" s="215"/>
    </row>
    <row r="12" spans="1:8" x14ac:dyDescent="0.2">
      <c r="A12" s="114" t="s">
        <v>452</v>
      </c>
      <c r="B12" s="114" t="s">
        <v>453</v>
      </c>
      <c r="C12" s="113">
        <v>-300</v>
      </c>
      <c r="D12" s="113">
        <v>-300</v>
      </c>
      <c r="E12" s="113"/>
      <c r="F12" s="113"/>
      <c r="G12" s="113"/>
      <c r="H12" s="215"/>
    </row>
    <row r="13" spans="1:8" x14ac:dyDescent="0.2">
      <c r="A13" s="114" t="s">
        <v>454</v>
      </c>
      <c r="B13" s="114" t="s">
        <v>455</v>
      </c>
      <c r="C13" s="113">
        <v>-30</v>
      </c>
      <c r="D13" s="113">
        <v>-30</v>
      </c>
      <c r="E13" s="113"/>
      <c r="F13" s="113"/>
      <c r="G13" s="113"/>
      <c r="H13" s="215"/>
    </row>
    <row r="14" spans="1:8" x14ac:dyDescent="0.2">
      <c r="A14" s="114" t="s">
        <v>456</v>
      </c>
      <c r="B14" s="114" t="s">
        <v>457</v>
      </c>
      <c r="C14" s="113">
        <v>-15266.11</v>
      </c>
      <c r="D14" s="113">
        <v>-15266.11</v>
      </c>
      <c r="E14" s="113"/>
      <c r="F14" s="113"/>
      <c r="G14" s="113"/>
      <c r="H14" s="215"/>
    </row>
    <row r="15" spans="1:8" x14ac:dyDescent="0.2">
      <c r="A15" s="114"/>
      <c r="B15" s="114"/>
      <c r="C15" s="113"/>
      <c r="D15" s="113"/>
      <c r="E15" s="113"/>
      <c r="F15" s="113"/>
      <c r="G15" s="113"/>
      <c r="H15" s="215"/>
    </row>
    <row r="16" spans="1:8" x14ac:dyDescent="0.2">
      <c r="A16" s="114"/>
      <c r="B16" s="114"/>
      <c r="C16" s="113"/>
      <c r="D16" s="113"/>
      <c r="E16" s="113"/>
      <c r="F16" s="113"/>
      <c r="G16" s="113"/>
      <c r="H16" s="215"/>
    </row>
    <row r="17" spans="1:8" x14ac:dyDescent="0.2">
      <c r="A17" s="114"/>
      <c r="B17" s="114"/>
      <c r="C17" s="113"/>
      <c r="D17" s="113"/>
      <c r="E17" s="113"/>
      <c r="F17" s="113"/>
      <c r="G17" s="113"/>
      <c r="H17" s="215"/>
    </row>
    <row r="18" spans="1:8" x14ac:dyDescent="0.2">
      <c r="A18" s="114"/>
      <c r="B18" s="114"/>
      <c r="C18" s="113"/>
      <c r="D18" s="113"/>
      <c r="E18" s="113"/>
      <c r="F18" s="113"/>
      <c r="G18" s="113"/>
      <c r="H18" s="215"/>
    </row>
    <row r="19" spans="1:8" x14ac:dyDescent="0.2">
      <c r="A19" s="114"/>
      <c r="B19" s="114"/>
      <c r="C19" s="113"/>
      <c r="D19" s="113"/>
      <c r="E19" s="113"/>
      <c r="F19" s="113"/>
      <c r="G19" s="113"/>
      <c r="H19" s="215"/>
    </row>
    <row r="20" spans="1:8" x14ac:dyDescent="0.2">
      <c r="A20" s="114"/>
      <c r="B20" s="114"/>
      <c r="C20" s="113"/>
      <c r="D20" s="113"/>
      <c r="E20" s="113"/>
      <c r="F20" s="113"/>
      <c r="G20" s="113"/>
      <c r="H20" s="215"/>
    </row>
    <row r="21" spans="1:8" x14ac:dyDescent="0.2">
      <c r="A21" s="114"/>
      <c r="B21" s="114"/>
      <c r="C21" s="113"/>
      <c r="D21" s="113"/>
      <c r="E21" s="113"/>
      <c r="F21" s="113"/>
      <c r="G21" s="113"/>
      <c r="H21" s="215"/>
    </row>
    <row r="22" spans="1:8" x14ac:dyDescent="0.2">
      <c r="A22" s="214"/>
      <c r="B22" s="214" t="s">
        <v>203</v>
      </c>
      <c r="C22" s="213">
        <f>SUM(C8:C21)</f>
        <v>-213731.90000000002</v>
      </c>
      <c r="D22" s="213">
        <f>SUM(D8:D21)</f>
        <v>-213731.90000000002</v>
      </c>
      <c r="E22" s="213">
        <f>SUM(E8:E21)</f>
        <v>0</v>
      </c>
      <c r="F22" s="213">
        <f>SUM(F8:F21)</f>
        <v>0</v>
      </c>
      <c r="G22" s="213">
        <f>SUM(G8:G21)</f>
        <v>0</v>
      </c>
      <c r="H22" s="213"/>
    </row>
    <row r="25" spans="1:8" x14ac:dyDescent="0.2">
      <c r="A25" s="108" t="s">
        <v>202</v>
      </c>
      <c r="B25" s="81"/>
      <c r="C25" s="19"/>
      <c r="D25" s="19"/>
      <c r="E25" s="19"/>
      <c r="F25" s="19"/>
      <c r="G25" s="19"/>
      <c r="H25" s="216" t="s">
        <v>201</v>
      </c>
    </row>
    <row r="26" spans="1:8" x14ac:dyDescent="0.2">
      <c r="A26" s="179"/>
    </row>
    <row r="27" spans="1:8" ht="15" customHeight="1" x14ac:dyDescent="0.2">
      <c r="A27" s="119" t="s">
        <v>45</v>
      </c>
      <c r="B27" s="118" t="s">
        <v>46</v>
      </c>
      <c r="C27" s="116" t="s">
        <v>112</v>
      </c>
      <c r="D27" s="158" t="s">
        <v>135</v>
      </c>
      <c r="E27" s="158" t="s">
        <v>134</v>
      </c>
      <c r="F27" s="158" t="s">
        <v>133</v>
      </c>
      <c r="G27" s="157" t="s">
        <v>132</v>
      </c>
      <c r="H27" s="118" t="s">
        <v>131</v>
      </c>
    </row>
    <row r="28" spans="1:8" x14ac:dyDescent="0.2">
      <c r="A28" s="114" t="s">
        <v>384</v>
      </c>
      <c r="B28" s="114" t="s">
        <v>384</v>
      </c>
      <c r="C28" s="113"/>
      <c r="D28" s="113"/>
      <c r="E28" s="113"/>
      <c r="F28" s="113"/>
      <c r="G28" s="113"/>
      <c r="H28" s="215"/>
    </row>
    <row r="29" spans="1:8" x14ac:dyDescent="0.2">
      <c r="A29" s="114"/>
      <c r="B29" s="114"/>
      <c r="C29" s="113"/>
      <c r="D29" s="113"/>
      <c r="E29" s="113"/>
      <c r="F29" s="113"/>
      <c r="G29" s="113"/>
      <c r="H29" s="215"/>
    </row>
    <row r="30" spans="1:8" x14ac:dyDescent="0.2">
      <c r="A30" s="114"/>
      <c r="B30" s="114"/>
      <c r="C30" s="113"/>
      <c r="D30" s="113"/>
      <c r="E30" s="113"/>
      <c r="F30" s="113"/>
      <c r="G30" s="113"/>
      <c r="H30" s="215"/>
    </row>
    <row r="31" spans="1:8" x14ac:dyDescent="0.2">
      <c r="A31" s="114"/>
      <c r="B31" s="114"/>
      <c r="C31" s="113"/>
      <c r="D31" s="113"/>
      <c r="E31" s="113"/>
      <c r="F31" s="113"/>
      <c r="G31" s="113"/>
      <c r="H31" s="215"/>
    </row>
    <row r="32" spans="1:8" x14ac:dyDescent="0.2">
      <c r="A32" s="114"/>
      <c r="B32" s="114"/>
      <c r="C32" s="113"/>
      <c r="D32" s="113"/>
      <c r="E32" s="113"/>
      <c r="F32" s="113"/>
      <c r="G32" s="113"/>
      <c r="H32" s="215"/>
    </row>
    <row r="33" spans="1:8" x14ac:dyDescent="0.2">
      <c r="A33" s="114"/>
      <c r="B33" s="114"/>
      <c r="C33" s="113"/>
      <c r="D33" s="113"/>
      <c r="E33" s="113"/>
      <c r="F33" s="113"/>
      <c r="G33" s="113"/>
      <c r="H33" s="215"/>
    </row>
    <row r="34" spans="1:8" x14ac:dyDescent="0.2">
      <c r="A34" s="114"/>
      <c r="B34" s="114"/>
      <c r="C34" s="113"/>
      <c r="D34" s="113"/>
      <c r="E34" s="113"/>
      <c r="F34" s="113"/>
      <c r="G34" s="113"/>
      <c r="H34" s="215"/>
    </row>
    <row r="35" spans="1:8" x14ac:dyDescent="0.2">
      <c r="A35" s="114"/>
      <c r="B35" s="114"/>
      <c r="C35" s="113"/>
      <c r="D35" s="113"/>
      <c r="E35" s="113"/>
      <c r="F35" s="113"/>
      <c r="G35" s="113"/>
      <c r="H35" s="215"/>
    </row>
    <row r="36" spans="1:8" x14ac:dyDescent="0.2">
      <c r="A36" s="114"/>
      <c r="B36" s="114"/>
      <c r="C36" s="113"/>
      <c r="D36" s="113"/>
      <c r="E36" s="113"/>
      <c r="F36" s="113"/>
      <c r="G36" s="113"/>
      <c r="H36" s="215"/>
    </row>
    <row r="37" spans="1:8" x14ac:dyDescent="0.2">
      <c r="A37" s="114"/>
      <c r="B37" s="114"/>
      <c r="C37" s="113"/>
      <c r="D37" s="113"/>
      <c r="E37" s="113"/>
      <c r="F37" s="113"/>
      <c r="G37" s="113"/>
      <c r="H37" s="215"/>
    </row>
    <row r="38" spans="1:8" x14ac:dyDescent="0.2">
      <c r="A38" s="114"/>
      <c r="B38" s="114"/>
      <c r="C38" s="113"/>
      <c r="D38" s="113"/>
      <c r="E38" s="113"/>
      <c r="F38" s="113"/>
      <c r="G38" s="113"/>
      <c r="H38" s="215"/>
    </row>
    <row r="39" spans="1:8" x14ac:dyDescent="0.2">
      <c r="A39" s="114"/>
      <c r="B39" s="114"/>
      <c r="C39" s="113"/>
      <c r="D39" s="113"/>
      <c r="E39" s="113"/>
      <c r="F39" s="113"/>
      <c r="G39" s="113"/>
      <c r="H39" s="215"/>
    </row>
    <row r="40" spans="1:8" x14ac:dyDescent="0.2">
      <c r="A40" s="114"/>
      <c r="B40" s="114"/>
      <c r="C40" s="113"/>
      <c r="D40" s="113"/>
      <c r="E40" s="113"/>
      <c r="F40" s="113"/>
      <c r="G40" s="113"/>
      <c r="H40" s="215"/>
    </row>
    <row r="41" spans="1:8" x14ac:dyDescent="0.2">
      <c r="A41" s="114"/>
      <c r="B41" s="114"/>
      <c r="C41" s="113"/>
      <c r="D41" s="113"/>
      <c r="E41" s="113"/>
      <c r="F41" s="113"/>
      <c r="G41" s="113"/>
      <c r="H41" s="215"/>
    </row>
    <row r="42" spans="1:8" x14ac:dyDescent="0.2">
      <c r="A42" s="214"/>
      <c r="B42" s="214" t="s">
        <v>200</v>
      </c>
      <c r="C42" s="213">
        <f>SUM(C28:C41)</f>
        <v>0</v>
      </c>
      <c r="D42" s="213">
        <f>SUM(D28:D41)</f>
        <v>0</v>
      </c>
      <c r="E42" s="213">
        <f>SUM(E28:E41)</f>
        <v>0</v>
      </c>
      <c r="F42" s="213">
        <f>SUM(F28:F41)</f>
        <v>0</v>
      </c>
      <c r="G42" s="213">
        <f>SUM(G28:G41)</f>
        <v>0</v>
      </c>
      <c r="H42" s="213"/>
    </row>
  </sheetData>
  <dataValidations count="8">
    <dataValidation allowBlank="1" showInputMessage="1" showErrorMessage="1" prompt="Saldo final de la Información Financiera Trimestral que se presenta (trimestral: 1er, 2do, 3ro. o 4to.)." sqref="C7 C27"/>
    <dataValidation allowBlank="1" showInputMessage="1" showErrorMessage="1" prompt="Corresponde al número de la cuenta de acuerdo al Plan de Cuentas emitido por el CONAC (DOF 23/12/2015)." sqref="A7 A27"/>
    <dataValidation allowBlank="1" showInputMessage="1" showErrorMessage="1" prompt="Informar sobre la factibilidad de pago." sqref="H7 H27"/>
    <dataValidation allowBlank="1" showInputMessage="1" showErrorMessage="1" prompt="Importe de la cuentas por cobrar con vencimiento mayor a 365 días." sqref="G7 G27"/>
    <dataValidation allowBlank="1" showInputMessage="1" showErrorMessage="1" prompt="Importe de la cuentas por cobrar con fecha de vencimiento de 181 a 365 días." sqref="F7 F27"/>
    <dataValidation allowBlank="1" showInputMessage="1" showErrorMessage="1" prompt="Importe de la cuentas por cobrar con fecha de vencimiento de 91 a 180 días." sqref="E7 E27"/>
    <dataValidation allowBlank="1" showInputMessage="1" showErrorMessage="1" prompt="Importe de la cuentas por cobrar con fecha de vencimiento de 1 a 90 días." sqref="D7 D27"/>
    <dataValidation allowBlank="1" showInputMessage="1" showErrorMessage="1" prompt="Corresponde al nombre o descripción de la cuenta de acuerdo al Plan de Cuentas emitido por el CONAC." sqref="B7 B27"/>
  </dataValidations>
  <pageMargins left="0.70866141732283472" right="0.70866141732283472" top="0.74803149606299213" bottom="0.74803149606299213" header="0.31496062992125984" footer="0.31496062992125984"/>
  <pageSetup scale="50" fitToHeight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3.7109375" style="69"/>
  </cols>
  <sheetData>
    <row r="1" spans="1:5" x14ac:dyDescent="0.2">
      <c r="A1" s="3" t="s">
        <v>43</v>
      </c>
      <c r="B1" s="3"/>
      <c r="D1" s="6"/>
    </row>
    <row r="2" spans="1:5" x14ac:dyDescent="0.2">
      <c r="A2" s="3" t="s">
        <v>96</v>
      </c>
      <c r="B2" s="3"/>
      <c r="D2" s="6"/>
      <c r="E2" s="5" t="s">
        <v>44</v>
      </c>
    </row>
    <row r="5" spans="1:5" ht="11.25" customHeight="1" x14ac:dyDescent="0.2">
      <c r="A5" s="225" t="s">
        <v>210</v>
      </c>
      <c r="B5" s="225"/>
      <c r="E5" s="216" t="s">
        <v>207</v>
      </c>
    </row>
    <row r="6" spans="1:5" x14ac:dyDescent="0.2">
      <c r="D6" s="19"/>
    </row>
    <row r="7" spans="1:5" ht="15" customHeight="1" x14ac:dyDescent="0.2">
      <c r="A7" s="119" t="s">
        <v>45</v>
      </c>
      <c r="B7" s="118" t="s">
        <v>46</v>
      </c>
      <c r="C7" s="116" t="s">
        <v>112</v>
      </c>
      <c r="D7" s="116" t="s">
        <v>206</v>
      </c>
      <c r="E7" s="116" t="s">
        <v>131</v>
      </c>
    </row>
    <row r="8" spans="1:5" ht="11.25" customHeight="1" x14ac:dyDescent="0.2">
      <c r="A8" s="114" t="s">
        <v>385</v>
      </c>
      <c r="B8" s="114" t="s">
        <v>385</v>
      </c>
      <c r="C8" s="215"/>
      <c r="D8" s="215"/>
      <c r="E8" s="194"/>
    </row>
    <row r="9" spans="1:5" x14ac:dyDescent="0.2">
      <c r="A9" s="114"/>
      <c r="B9" s="114"/>
      <c r="C9" s="215"/>
      <c r="D9" s="215"/>
      <c r="E9" s="194"/>
    </row>
    <row r="10" spans="1:5" x14ac:dyDescent="0.2">
      <c r="A10" s="224"/>
      <c r="B10" s="224" t="s">
        <v>209</v>
      </c>
      <c r="C10" s="223">
        <f>SUM(C8:C9)</f>
        <v>0</v>
      </c>
      <c r="D10" s="217"/>
      <c r="E10" s="217"/>
    </row>
    <row r="13" spans="1:5" ht="11.25" customHeight="1" x14ac:dyDescent="0.2">
      <c r="A13" s="108" t="s">
        <v>208</v>
      </c>
      <c r="B13" s="81"/>
      <c r="E13" s="216" t="s">
        <v>207</v>
      </c>
    </row>
    <row r="14" spans="1:5" x14ac:dyDescent="0.2">
      <c r="A14" s="179"/>
    </row>
    <row r="15" spans="1:5" ht="15" customHeight="1" x14ac:dyDescent="0.2">
      <c r="A15" s="119" t="s">
        <v>45</v>
      </c>
      <c r="B15" s="118" t="s">
        <v>46</v>
      </c>
      <c r="C15" s="116" t="s">
        <v>112</v>
      </c>
      <c r="D15" s="116" t="s">
        <v>206</v>
      </c>
      <c r="E15" s="116" t="s">
        <v>131</v>
      </c>
    </row>
    <row r="16" spans="1:5" x14ac:dyDescent="0.2">
      <c r="A16" s="222" t="s">
        <v>385</v>
      </c>
      <c r="B16" s="221" t="s">
        <v>385</v>
      </c>
      <c r="C16" s="220"/>
      <c r="D16" s="215"/>
      <c r="E16" s="194"/>
    </row>
    <row r="17" spans="1:5" x14ac:dyDescent="0.2">
      <c r="A17" s="114"/>
      <c r="B17" s="219"/>
      <c r="C17" s="215"/>
      <c r="D17" s="215"/>
      <c r="E17" s="194"/>
    </row>
    <row r="18" spans="1:5" x14ac:dyDescent="0.2">
      <c r="A18" s="214"/>
      <c r="B18" s="214" t="s">
        <v>205</v>
      </c>
      <c r="C18" s="218">
        <f>SUM(C16:C17)</f>
        <v>0</v>
      </c>
      <c r="D18" s="217"/>
      <c r="E18" s="217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0866141732283472" right="0.70866141732283472" top="0.74803149606299213" bottom="0.74803149606299213" header="0.31496062992125984" footer="0.31496062992125984"/>
  <pageSetup scale="72" fitToHeight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s="11" customFormat="1" x14ac:dyDescent="0.2">
      <c r="A1" s="17" t="s">
        <v>43</v>
      </c>
      <c r="B1" s="17"/>
      <c r="C1" s="228"/>
      <c r="D1" s="20"/>
      <c r="E1" s="5"/>
    </row>
    <row r="2" spans="1:5" s="11" customFormat="1" x14ac:dyDescent="0.2">
      <c r="A2" s="17" t="s">
        <v>96</v>
      </c>
      <c r="B2" s="17"/>
      <c r="C2" s="12"/>
    </row>
    <row r="3" spans="1:5" s="11" customFormat="1" x14ac:dyDescent="0.2">
      <c r="C3" s="12"/>
    </row>
    <row r="4" spans="1:5" s="11" customFormat="1" x14ac:dyDescent="0.2">
      <c r="C4" s="12"/>
    </row>
    <row r="5" spans="1:5" s="11" customFormat="1" x14ac:dyDescent="0.2">
      <c r="A5" s="108" t="s">
        <v>218</v>
      </c>
      <c r="B5" s="81"/>
      <c r="C5" s="6"/>
      <c r="D5" s="69"/>
      <c r="E5" s="216" t="s">
        <v>212</v>
      </c>
    </row>
    <row r="6" spans="1:5" s="11" customFormat="1" x14ac:dyDescent="0.2">
      <c r="A6" s="179"/>
      <c r="B6" s="69"/>
      <c r="C6" s="6"/>
      <c r="D6" s="69"/>
      <c r="E6" s="69"/>
    </row>
    <row r="7" spans="1:5" s="11" customFormat="1" ht="15" customHeight="1" x14ac:dyDescent="0.2">
      <c r="A7" s="119" t="s">
        <v>45</v>
      </c>
      <c r="B7" s="118" t="s">
        <v>46</v>
      </c>
      <c r="C7" s="116" t="s">
        <v>112</v>
      </c>
      <c r="D7" s="116" t="s">
        <v>206</v>
      </c>
      <c r="E7" s="116" t="s">
        <v>131</v>
      </c>
    </row>
    <row r="8" spans="1:5" s="11" customFormat="1" x14ac:dyDescent="0.2">
      <c r="A8" s="222" t="s">
        <v>385</v>
      </c>
      <c r="B8" s="221" t="s">
        <v>385</v>
      </c>
      <c r="C8" s="220"/>
      <c r="D8" s="215"/>
      <c r="E8" s="194"/>
    </row>
    <row r="9" spans="1:5" s="11" customFormat="1" x14ac:dyDescent="0.2">
      <c r="A9" s="114"/>
      <c r="B9" s="219"/>
      <c r="C9" s="215"/>
      <c r="D9" s="215"/>
      <c r="E9" s="194"/>
    </row>
    <row r="10" spans="1:5" s="11" customFormat="1" x14ac:dyDescent="0.2">
      <c r="A10" s="214"/>
      <c r="B10" s="214" t="s">
        <v>217</v>
      </c>
      <c r="C10" s="218">
        <f>SUM(C8:C9)</f>
        <v>0</v>
      </c>
      <c r="D10" s="217"/>
      <c r="E10" s="217"/>
    </row>
    <row r="11" spans="1:5" s="11" customFormat="1" x14ac:dyDescent="0.2">
      <c r="C11" s="12"/>
    </row>
    <row r="12" spans="1:5" s="11" customFormat="1" x14ac:dyDescent="0.2">
      <c r="C12" s="12"/>
    </row>
    <row r="13" spans="1:5" s="11" customFormat="1" ht="11.25" customHeight="1" x14ac:dyDescent="0.2">
      <c r="A13" s="108" t="s">
        <v>216</v>
      </c>
      <c r="B13" s="108"/>
      <c r="C13" s="12"/>
      <c r="D13" s="21"/>
      <c r="E13" s="81" t="s">
        <v>215</v>
      </c>
    </row>
    <row r="14" spans="1:5" s="20" customFormat="1" x14ac:dyDescent="0.2">
      <c r="A14" s="172"/>
      <c r="B14" s="172"/>
      <c r="C14" s="19"/>
      <c r="D14" s="21"/>
    </row>
    <row r="15" spans="1:5" ht="15" customHeight="1" x14ac:dyDescent="0.2">
      <c r="A15" s="119" t="s">
        <v>45</v>
      </c>
      <c r="B15" s="118" t="s">
        <v>46</v>
      </c>
      <c r="C15" s="116" t="s">
        <v>112</v>
      </c>
      <c r="D15" s="116" t="s">
        <v>206</v>
      </c>
      <c r="E15" s="116" t="s">
        <v>131</v>
      </c>
    </row>
    <row r="16" spans="1:5" ht="11.25" customHeight="1" x14ac:dyDescent="0.2">
      <c r="A16" s="129" t="s">
        <v>385</v>
      </c>
      <c r="B16" s="167" t="s">
        <v>385</v>
      </c>
      <c r="C16" s="113"/>
      <c r="D16" s="113"/>
      <c r="E16" s="194"/>
    </row>
    <row r="17" spans="1:5" x14ac:dyDescent="0.2">
      <c r="A17" s="129"/>
      <c r="B17" s="167"/>
      <c r="C17" s="113"/>
      <c r="D17" s="113"/>
      <c r="E17" s="194"/>
    </row>
    <row r="18" spans="1:5" x14ac:dyDescent="0.2">
      <c r="A18" s="227"/>
      <c r="B18" s="227" t="s">
        <v>214</v>
      </c>
      <c r="C18" s="226">
        <f>SUM(C16:C17)</f>
        <v>0</v>
      </c>
      <c r="D18" s="135"/>
      <c r="E18" s="135"/>
    </row>
    <row r="21" spans="1:5" x14ac:dyDescent="0.2">
      <c r="A21" s="108" t="s">
        <v>213</v>
      </c>
      <c r="B21" s="81"/>
      <c r="E21" s="216" t="s">
        <v>212</v>
      </c>
    </row>
    <row r="22" spans="1:5" x14ac:dyDescent="0.2">
      <c r="A22" s="179"/>
    </row>
    <row r="23" spans="1:5" ht="15" customHeight="1" x14ac:dyDescent="0.2">
      <c r="A23" s="119" t="s">
        <v>45</v>
      </c>
      <c r="B23" s="118" t="s">
        <v>46</v>
      </c>
      <c r="C23" s="116" t="s">
        <v>112</v>
      </c>
      <c r="D23" s="116" t="s">
        <v>206</v>
      </c>
      <c r="E23" s="116" t="s">
        <v>131</v>
      </c>
    </row>
    <row r="24" spans="1:5" x14ac:dyDescent="0.2">
      <c r="A24" s="222" t="s">
        <v>385</v>
      </c>
      <c r="B24" s="221" t="s">
        <v>385</v>
      </c>
      <c r="C24" s="220"/>
      <c r="D24" s="215"/>
      <c r="E24" s="194"/>
    </row>
    <row r="25" spans="1:5" x14ac:dyDescent="0.2">
      <c r="A25" s="114"/>
      <c r="B25" s="219"/>
      <c r="C25" s="215"/>
      <c r="D25" s="215"/>
      <c r="E25" s="194"/>
    </row>
    <row r="26" spans="1:5" x14ac:dyDescent="0.2">
      <c r="A26" s="214"/>
      <c r="B26" s="214" t="s">
        <v>211</v>
      </c>
      <c r="C26" s="218">
        <f>SUM(C24:C25)</f>
        <v>0</v>
      </c>
      <c r="D26" s="217"/>
      <c r="E26" s="217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G12" sqref="G12"/>
    </sheetView>
  </sheetViews>
  <sheetFormatPr baseColWidth="10" defaultRowHeight="11.25" x14ac:dyDescent="0.2"/>
  <cols>
    <col min="1" max="1" width="8.7109375" style="80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3" customWidth="1"/>
    <col min="8" max="8" width="14.28515625" style="23" customWidth="1"/>
    <col min="9" max="9" width="13.42578125" style="23" customWidth="1"/>
    <col min="10" max="10" width="9.42578125" style="23" customWidth="1"/>
    <col min="11" max="12" width="9.7109375" style="23" customWidth="1"/>
    <col min="13" max="15" width="12.7109375" style="23" customWidth="1"/>
    <col min="16" max="16" width="9.140625" style="2" customWidth="1"/>
    <col min="17" max="18" width="10.7109375" style="2" customWidth="1"/>
    <col min="19" max="19" width="10.7109375" style="29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85"/>
    <col min="29" max="16384" width="11.42578125" style="84"/>
  </cols>
  <sheetData>
    <row r="1" spans="1:28" s="20" customFormat="1" ht="18" customHeight="1" x14ac:dyDescent="0.2">
      <c r="A1" s="347" t="s">
        <v>108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5"/>
      <c r="AB1" s="11"/>
    </row>
    <row r="2" spans="1:28" s="20" customFormat="1" x14ac:dyDescent="0.2">
      <c r="A2" s="69"/>
      <c r="B2" s="69"/>
      <c r="C2" s="69"/>
      <c r="D2" s="69"/>
      <c r="E2" s="69"/>
      <c r="F2" s="6"/>
      <c r="G2" s="6"/>
      <c r="H2" s="6"/>
      <c r="I2" s="6"/>
      <c r="J2" s="6"/>
      <c r="K2" s="6"/>
      <c r="L2" s="6"/>
      <c r="M2" s="6"/>
      <c r="N2" s="6"/>
      <c r="O2" s="6"/>
      <c r="P2" s="69"/>
      <c r="Q2" s="69"/>
      <c r="R2" s="69"/>
      <c r="S2" s="22"/>
      <c r="T2" s="69"/>
      <c r="U2" s="69"/>
      <c r="V2" s="69"/>
      <c r="W2" s="69"/>
      <c r="X2" s="69"/>
      <c r="Y2" s="69"/>
      <c r="Z2" s="69"/>
      <c r="AA2" s="69"/>
      <c r="AB2" s="11"/>
    </row>
    <row r="3" spans="1:28" s="20" customFormat="1" x14ac:dyDescent="0.2">
      <c r="A3" s="69"/>
      <c r="B3" s="69"/>
      <c r="C3" s="69"/>
      <c r="D3" s="69"/>
      <c r="E3" s="69"/>
      <c r="F3" s="6"/>
      <c r="G3" s="6"/>
      <c r="H3" s="6"/>
      <c r="I3" s="6"/>
      <c r="J3" s="6"/>
      <c r="K3" s="6"/>
      <c r="L3" s="6"/>
      <c r="M3" s="6"/>
      <c r="N3" s="6"/>
      <c r="O3" s="6"/>
      <c r="P3" s="69"/>
      <c r="Q3" s="69"/>
      <c r="R3" s="69"/>
      <c r="S3" s="22"/>
      <c r="T3" s="69"/>
      <c r="U3" s="69"/>
      <c r="V3" s="69"/>
      <c r="W3" s="69"/>
      <c r="X3" s="69"/>
      <c r="Y3" s="69"/>
      <c r="Z3" s="69"/>
      <c r="AA3" s="69"/>
      <c r="AB3" s="11"/>
    </row>
    <row r="4" spans="1:28" s="20" customFormat="1" ht="11.25" customHeight="1" x14ac:dyDescent="0.2">
      <c r="A4" s="108" t="s">
        <v>87</v>
      </c>
      <c r="B4" s="78"/>
      <c r="C4" s="78"/>
      <c r="D4" s="78"/>
      <c r="E4" s="79"/>
      <c r="F4" s="12"/>
      <c r="G4" s="12"/>
      <c r="H4" s="12"/>
      <c r="I4" s="12"/>
      <c r="J4" s="23"/>
      <c r="K4" s="23"/>
      <c r="L4" s="23"/>
      <c r="M4" s="23"/>
      <c r="N4" s="23"/>
      <c r="O4" s="6"/>
      <c r="P4" s="348" t="s">
        <v>50</v>
      </c>
      <c r="Q4" s="348"/>
      <c r="R4" s="348"/>
      <c r="S4" s="348"/>
      <c r="T4" s="348"/>
      <c r="U4" s="69"/>
      <c r="V4" s="69"/>
      <c r="W4" s="69"/>
      <c r="X4" s="69"/>
      <c r="Y4" s="69"/>
      <c r="Z4" s="69"/>
      <c r="AA4" s="69"/>
      <c r="AB4" s="11"/>
    </row>
    <row r="5" spans="1:28" s="20" customFormat="1" x14ac:dyDescent="0.2">
      <c r="A5" s="58"/>
      <c r="B5" s="59"/>
      <c r="C5" s="60"/>
      <c r="D5" s="7"/>
      <c r="E5" s="21"/>
      <c r="F5" s="19"/>
      <c r="G5" s="19"/>
      <c r="H5" s="19"/>
      <c r="I5" s="19"/>
      <c r="J5" s="8"/>
      <c r="K5" s="8"/>
      <c r="L5" s="8"/>
      <c r="M5" s="8"/>
      <c r="N5" s="8"/>
      <c r="O5" s="8"/>
      <c r="P5" s="7"/>
      <c r="Q5" s="7"/>
      <c r="R5" s="7"/>
      <c r="S5" s="24"/>
      <c r="T5" s="7"/>
      <c r="U5" s="7"/>
      <c r="V5" s="7"/>
      <c r="W5" s="7"/>
      <c r="X5" s="7"/>
      <c r="Y5" s="7"/>
      <c r="Z5" s="7"/>
      <c r="AA5" s="7"/>
    </row>
    <row r="6" spans="1:28" ht="15.75" customHeight="1" x14ac:dyDescent="0.2">
      <c r="A6" s="61"/>
      <c r="B6" s="349" t="s">
        <v>51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50"/>
    </row>
    <row r="7" spans="1:28" ht="12.95" customHeight="1" x14ac:dyDescent="0.2">
      <c r="A7" s="103"/>
      <c r="B7" s="103"/>
      <c r="C7" s="103"/>
      <c r="D7" s="103"/>
      <c r="E7" s="103"/>
      <c r="F7" s="106" t="s">
        <v>77</v>
      </c>
      <c r="G7" s="105"/>
      <c r="H7" s="107" t="s">
        <v>107</v>
      </c>
      <c r="I7" s="104"/>
      <c r="J7" s="103"/>
      <c r="K7" s="106" t="s">
        <v>78</v>
      </c>
      <c r="L7" s="105"/>
      <c r="M7" s="104"/>
      <c r="N7" s="104"/>
      <c r="O7" s="104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</row>
    <row r="8" spans="1:28" s="98" customFormat="1" ht="33.75" customHeight="1" x14ac:dyDescent="0.25">
      <c r="A8" s="100" t="s">
        <v>82</v>
      </c>
      <c r="B8" s="100" t="s">
        <v>52</v>
      </c>
      <c r="C8" s="100" t="s">
        <v>53</v>
      </c>
      <c r="D8" s="100" t="s">
        <v>91</v>
      </c>
      <c r="E8" s="100" t="s">
        <v>83</v>
      </c>
      <c r="F8" s="102" t="s">
        <v>65</v>
      </c>
      <c r="G8" s="102" t="s">
        <v>66</v>
      </c>
      <c r="H8" s="102" t="s">
        <v>66</v>
      </c>
      <c r="I8" s="101" t="s">
        <v>84</v>
      </c>
      <c r="J8" s="100" t="s">
        <v>54</v>
      </c>
      <c r="K8" s="102" t="s">
        <v>65</v>
      </c>
      <c r="L8" s="102" t="s">
        <v>66</v>
      </c>
      <c r="M8" s="101" t="s">
        <v>79</v>
      </c>
      <c r="N8" s="101" t="s">
        <v>80</v>
      </c>
      <c r="O8" s="101" t="s">
        <v>55</v>
      </c>
      <c r="P8" s="100" t="s">
        <v>85</v>
      </c>
      <c r="Q8" s="100" t="s">
        <v>86</v>
      </c>
      <c r="R8" s="100" t="s">
        <v>56</v>
      </c>
      <c r="S8" s="100" t="s">
        <v>57</v>
      </c>
      <c r="T8" s="100" t="s">
        <v>58</v>
      </c>
      <c r="U8" s="100" t="s">
        <v>59</v>
      </c>
      <c r="V8" s="100" t="s">
        <v>60</v>
      </c>
      <c r="W8" s="100" t="s">
        <v>61</v>
      </c>
      <c r="X8" s="100" t="s">
        <v>62</v>
      </c>
      <c r="Y8" s="100" t="s">
        <v>81</v>
      </c>
      <c r="Z8" s="100" t="s">
        <v>63</v>
      </c>
      <c r="AA8" s="100" t="s">
        <v>64</v>
      </c>
      <c r="AB8" s="99"/>
    </row>
    <row r="9" spans="1:28" x14ac:dyDescent="0.2">
      <c r="A9" s="95" t="s">
        <v>67</v>
      </c>
      <c r="B9" s="90"/>
      <c r="C9" s="88"/>
      <c r="D9" s="88"/>
      <c r="E9" s="88"/>
      <c r="F9" s="92"/>
      <c r="G9" s="92"/>
      <c r="H9" s="94"/>
      <c r="I9" s="94"/>
      <c r="J9" s="93"/>
      <c r="K9" s="92"/>
      <c r="L9" s="92"/>
      <c r="M9" s="92"/>
      <c r="N9" s="92"/>
      <c r="O9" s="92"/>
      <c r="P9" s="91"/>
      <c r="Q9" s="91"/>
      <c r="R9" s="89"/>
      <c r="S9" s="89"/>
      <c r="T9" s="88"/>
      <c r="U9" s="88"/>
      <c r="V9" s="90"/>
      <c r="W9" s="90"/>
      <c r="X9" s="88"/>
      <c r="Y9" s="88"/>
      <c r="Z9" s="89"/>
      <c r="AA9" s="88"/>
    </row>
    <row r="10" spans="1:28" s="96" customFormat="1" x14ac:dyDescent="0.2">
      <c r="A10" s="95" t="s">
        <v>68</v>
      </c>
      <c r="B10" s="90"/>
      <c r="C10" s="88"/>
      <c r="D10" s="88"/>
      <c r="E10" s="88"/>
      <c r="F10" s="92"/>
      <c r="G10" s="92"/>
      <c r="H10" s="94"/>
      <c r="I10" s="94"/>
      <c r="J10" s="93"/>
      <c r="K10" s="92"/>
      <c r="L10" s="92"/>
      <c r="M10" s="92"/>
      <c r="N10" s="92"/>
      <c r="O10" s="92"/>
      <c r="P10" s="91"/>
      <c r="Q10" s="91"/>
      <c r="R10" s="89"/>
      <c r="S10" s="89"/>
      <c r="T10" s="88"/>
      <c r="U10" s="88"/>
      <c r="V10" s="90"/>
      <c r="W10" s="90"/>
      <c r="X10" s="88"/>
      <c r="Y10" s="88"/>
      <c r="Z10" s="89"/>
      <c r="AA10" s="88"/>
      <c r="AB10" s="97"/>
    </row>
    <row r="11" spans="1:28" s="85" customFormat="1" x14ac:dyDescent="0.2">
      <c r="A11" s="95" t="s">
        <v>69</v>
      </c>
      <c r="B11" s="90"/>
      <c r="C11" s="88"/>
      <c r="D11" s="88"/>
      <c r="E11" s="88"/>
      <c r="F11" s="92"/>
      <c r="G11" s="92" t="s">
        <v>385</v>
      </c>
      <c r="H11" s="94"/>
      <c r="I11" s="94"/>
      <c r="J11" s="93"/>
      <c r="K11" s="92"/>
      <c r="L11" s="92"/>
      <c r="M11" s="92"/>
      <c r="N11" s="92"/>
      <c r="O11" s="92"/>
      <c r="P11" s="91"/>
      <c r="Q11" s="91"/>
      <c r="R11" s="89"/>
      <c r="S11" s="89"/>
      <c r="T11" s="88"/>
      <c r="U11" s="88"/>
      <c r="V11" s="90"/>
      <c r="W11" s="90"/>
      <c r="X11" s="88"/>
      <c r="Y11" s="88"/>
      <c r="Z11" s="89"/>
      <c r="AA11" s="88"/>
    </row>
    <row r="12" spans="1:28" s="85" customFormat="1" x14ac:dyDescent="0.2">
      <c r="A12" s="95" t="s">
        <v>70</v>
      </c>
      <c r="B12" s="90"/>
      <c r="C12" s="88"/>
      <c r="D12" s="88"/>
      <c r="E12" s="88"/>
      <c r="F12" s="92"/>
      <c r="G12" s="92"/>
      <c r="H12" s="94"/>
      <c r="I12" s="94"/>
      <c r="J12" s="93"/>
      <c r="K12" s="92"/>
      <c r="L12" s="92"/>
      <c r="M12" s="92"/>
      <c r="N12" s="92"/>
      <c r="O12" s="92"/>
      <c r="P12" s="91"/>
      <c r="Q12" s="91"/>
      <c r="R12" s="89"/>
      <c r="S12" s="89"/>
      <c r="T12" s="88"/>
      <c r="U12" s="88"/>
      <c r="V12" s="90"/>
      <c r="W12" s="90"/>
      <c r="X12" s="88"/>
      <c r="Y12" s="88"/>
      <c r="Z12" s="89"/>
      <c r="AA12" s="88"/>
    </row>
    <row r="13" spans="1:28" s="85" customFormat="1" x14ac:dyDescent="0.2">
      <c r="A13" s="95"/>
      <c r="B13" s="90"/>
      <c r="C13" s="88"/>
      <c r="D13" s="88"/>
      <c r="E13" s="88"/>
      <c r="F13" s="92"/>
      <c r="G13" s="92"/>
      <c r="H13" s="94"/>
      <c r="I13" s="94"/>
      <c r="J13" s="93"/>
      <c r="K13" s="92"/>
      <c r="L13" s="92"/>
      <c r="M13" s="92"/>
      <c r="N13" s="92"/>
      <c r="O13" s="92"/>
      <c r="P13" s="91"/>
      <c r="Q13" s="91"/>
      <c r="R13" s="89"/>
      <c r="S13" s="89"/>
      <c r="T13" s="88"/>
      <c r="U13" s="88"/>
      <c r="V13" s="90"/>
      <c r="W13" s="90"/>
      <c r="X13" s="88"/>
      <c r="Y13" s="88"/>
      <c r="Z13" s="89"/>
      <c r="AA13" s="88"/>
    </row>
    <row r="14" spans="1:28" s="85" customFormat="1" x14ac:dyDescent="0.2">
      <c r="A14" s="95"/>
      <c r="B14" s="90"/>
      <c r="C14" s="88"/>
      <c r="D14" s="88"/>
      <c r="E14" s="88"/>
      <c r="F14" s="92"/>
      <c r="G14" s="92"/>
      <c r="H14" s="94"/>
      <c r="I14" s="94"/>
      <c r="J14" s="93"/>
      <c r="K14" s="92"/>
      <c r="L14" s="92"/>
      <c r="M14" s="92"/>
      <c r="N14" s="92"/>
      <c r="O14" s="92"/>
      <c r="P14" s="91"/>
      <c r="Q14" s="91"/>
      <c r="R14" s="89"/>
      <c r="S14" s="89"/>
      <c r="T14" s="88"/>
      <c r="U14" s="88"/>
      <c r="V14" s="90"/>
      <c r="W14" s="90"/>
      <c r="X14" s="88"/>
      <c r="Y14" s="88"/>
      <c r="Z14" s="89"/>
      <c r="AA14" s="88"/>
    </row>
    <row r="15" spans="1:28" s="85" customFormat="1" x14ac:dyDescent="0.2">
      <c r="A15" s="95"/>
      <c r="B15" s="90"/>
      <c r="C15" s="88"/>
      <c r="D15" s="88"/>
      <c r="E15" s="88"/>
      <c r="F15" s="92"/>
      <c r="G15" s="92"/>
      <c r="H15" s="94"/>
      <c r="I15" s="94"/>
      <c r="J15" s="93"/>
      <c r="K15" s="92"/>
      <c r="L15" s="92"/>
      <c r="M15" s="92"/>
      <c r="N15" s="92"/>
      <c r="O15" s="92"/>
      <c r="P15" s="91"/>
      <c r="Q15" s="91"/>
      <c r="R15" s="89"/>
      <c r="S15" s="89"/>
      <c r="T15" s="88"/>
      <c r="U15" s="88"/>
      <c r="V15" s="90"/>
      <c r="W15" s="90"/>
      <c r="X15" s="88"/>
      <c r="Y15" s="88"/>
      <c r="Z15" s="89"/>
      <c r="AA15" s="88"/>
    </row>
    <row r="16" spans="1:28" s="85" customFormat="1" x14ac:dyDescent="0.2">
      <c r="A16" s="95"/>
      <c r="B16" s="90"/>
      <c r="C16" s="88"/>
      <c r="D16" s="88"/>
      <c r="E16" s="88"/>
      <c r="F16" s="92"/>
      <c r="G16" s="92"/>
      <c r="H16" s="94"/>
      <c r="I16" s="94"/>
      <c r="J16" s="93"/>
      <c r="K16" s="92"/>
      <c r="L16" s="92"/>
      <c r="M16" s="92"/>
      <c r="N16" s="92"/>
      <c r="O16" s="92"/>
      <c r="P16" s="91"/>
      <c r="Q16" s="91"/>
      <c r="R16" s="89"/>
      <c r="S16" s="89"/>
      <c r="T16" s="88"/>
      <c r="U16" s="88"/>
      <c r="V16" s="90"/>
      <c r="W16" s="90"/>
      <c r="X16" s="88"/>
      <c r="Y16" s="88"/>
      <c r="Z16" s="89"/>
      <c r="AA16" s="88"/>
    </row>
    <row r="17" spans="1:27" x14ac:dyDescent="0.2">
      <c r="A17" s="95"/>
      <c r="B17" s="90"/>
      <c r="C17" s="88"/>
      <c r="D17" s="88"/>
      <c r="E17" s="88"/>
      <c r="F17" s="92"/>
      <c r="G17" s="92"/>
      <c r="H17" s="94"/>
      <c r="I17" s="94"/>
      <c r="J17" s="93"/>
      <c r="K17" s="92"/>
      <c r="L17" s="92"/>
      <c r="M17" s="92"/>
      <c r="N17" s="92"/>
      <c r="O17" s="92"/>
      <c r="P17" s="91"/>
      <c r="Q17" s="91"/>
      <c r="R17" s="89"/>
      <c r="S17" s="89"/>
      <c r="T17" s="88"/>
      <c r="U17" s="88"/>
      <c r="V17" s="90"/>
      <c r="W17" s="90"/>
      <c r="X17" s="88"/>
      <c r="Y17" s="88"/>
      <c r="Z17" s="89"/>
      <c r="AA17" s="88"/>
    </row>
    <row r="18" spans="1:27" s="86" customFormat="1" x14ac:dyDescent="0.2">
      <c r="A18" s="87">
        <v>900001</v>
      </c>
      <c r="B18" s="62" t="s">
        <v>71</v>
      </c>
      <c r="C18" s="62"/>
      <c r="D18" s="62"/>
      <c r="E18" s="62"/>
      <c r="F18" s="63">
        <f>SUM(F9:F17)</f>
        <v>0</v>
      </c>
      <c r="G18" s="63">
        <f>SUM(G9:G17)</f>
        <v>0</v>
      </c>
      <c r="H18" s="63">
        <f>SUM(H9:H17)</f>
        <v>0</v>
      </c>
      <c r="I18" s="63">
        <f>SUM(I9:I17)</f>
        <v>0</v>
      </c>
      <c r="J18" s="64"/>
      <c r="K18" s="63">
        <f>SUM(K9:K17)</f>
        <v>0</v>
      </c>
      <c r="L18" s="63">
        <f>SUM(L9:L17)</f>
        <v>0</v>
      </c>
      <c r="M18" s="63">
        <f>SUM(M9:M17)</f>
        <v>0</v>
      </c>
      <c r="N18" s="63">
        <f>SUM(N9:N17)</f>
        <v>0</v>
      </c>
      <c r="O18" s="63">
        <f>SUM(O9:O17)</f>
        <v>0</v>
      </c>
      <c r="P18" s="65"/>
      <c r="Q18" s="62"/>
      <c r="R18" s="62"/>
      <c r="S18" s="66"/>
      <c r="T18" s="62"/>
      <c r="U18" s="62"/>
      <c r="V18" s="62"/>
      <c r="W18" s="62"/>
      <c r="X18" s="62"/>
      <c r="Y18" s="62"/>
      <c r="Z18" s="62"/>
      <c r="AA18" s="62"/>
    </row>
    <row r="19" spans="1:27" s="86" customFormat="1" x14ac:dyDescent="0.2">
      <c r="A19" s="14"/>
      <c r="B19" s="25"/>
      <c r="C19" s="25"/>
      <c r="D19" s="25"/>
      <c r="E19" s="25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7"/>
      <c r="Q19" s="25"/>
      <c r="R19" s="25"/>
      <c r="S19" s="28"/>
      <c r="T19" s="25"/>
      <c r="U19" s="25"/>
      <c r="V19" s="25"/>
      <c r="W19" s="25"/>
      <c r="X19" s="25"/>
      <c r="Y19" s="25"/>
      <c r="Z19" s="25"/>
      <c r="AA19" s="25"/>
    </row>
    <row r="20" spans="1:27" s="86" customFormat="1" x14ac:dyDescent="0.2">
      <c r="A20" s="14"/>
      <c r="B20" s="25"/>
      <c r="C20" s="25"/>
      <c r="D20" s="25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  <c r="Q20" s="25"/>
      <c r="R20" s="25"/>
      <c r="S20" s="28"/>
      <c r="T20" s="25"/>
      <c r="U20" s="25"/>
      <c r="V20" s="25"/>
      <c r="W20" s="25"/>
      <c r="X20" s="25"/>
      <c r="Y20" s="25"/>
      <c r="Z20" s="25"/>
      <c r="AA20" s="25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1" fitToHeight="0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8"/>
  <sheetViews>
    <sheetView zoomScaleNormal="100" zoomScaleSheetLayoutView="100" workbookViewId="0">
      <selection sqref="A1:D61"/>
    </sheetView>
  </sheetViews>
  <sheetFormatPr baseColWidth="10" defaultColWidth="12.42578125" defaultRowHeight="11.25" x14ac:dyDescent="0.2"/>
  <cols>
    <col min="1" max="1" width="19.7109375" style="69" customWidth="1"/>
    <col min="2" max="2" width="50.7109375" style="69" customWidth="1"/>
    <col min="3" max="4" width="17.7109375" style="4" customWidth="1"/>
    <col min="5" max="16384" width="12.42578125" style="69"/>
  </cols>
  <sheetData>
    <row r="1" spans="1:4" x14ac:dyDescent="0.2">
      <c r="A1" s="17" t="s">
        <v>43</v>
      </c>
      <c r="B1" s="17"/>
      <c r="D1" s="5"/>
    </row>
    <row r="2" spans="1:4" x14ac:dyDescent="0.2">
      <c r="A2" s="17" t="s">
        <v>0</v>
      </c>
      <c r="B2" s="17"/>
    </row>
    <row r="3" spans="1:4" s="11" customFormat="1" x14ac:dyDescent="0.2">
      <c r="C3" s="18"/>
      <c r="D3" s="18"/>
    </row>
    <row r="4" spans="1:4" s="11" customFormat="1" x14ac:dyDescent="0.2">
      <c r="C4" s="18"/>
      <c r="D4" s="18"/>
    </row>
    <row r="5" spans="1:4" s="11" customFormat="1" ht="11.25" customHeight="1" x14ac:dyDescent="0.2">
      <c r="A5" s="202" t="s">
        <v>224</v>
      </c>
      <c r="B5" s="202"/>
      <c r="C5" s="12"/>
      <c r="D5" s="81" t="s">
        <v>223</v>
      </c>
    </row>
    <row r="6" spans="1:4" ht="11.25" customHeight="1" x14ac:dyDescent="0.2">
      <c r="A6" s="208"/>
      <c r="B6" s="208"/>
      <c r="C6" s="209"/>
      <c r="D6" s="229"/>
    </row>
    <row r="7" spans="1:4" ht="15" customHeight="1" x14ac:dyDescent="0.2">
      <c r="A7" s="119" t="s">
        <v>45</v>
      </c>
      <c r="B7" s="118" t="s">
        <v>46</v>
      </c>
      <c r="C7" s="116" t="s">
        <v>112</v>
      </c>
      <c r="D7" s="116" t="s">
        <v>131</v>
      </c>
    </row>
    <row r="8" spans="1:4" x14ac:dyDescent="0.2">
      <c r="A8" s="129" t="s">
        <v>458</v>
      </c>
      <c r="B8" s="129" t="s">
        <v>459</v>
      </c>
      <c r="C8" s="127">
        <v>-500</v>
      </c>
      <c r="D8" s="113"/>
    </row>
    <row r="9" spans="1:4" x14ac:dyDescent="0.2">
      <c r="A9" s="129" t="s">
        <v>460</v>
      </c>
      <c r="B9" s="129" t="s">
        <v>461</v>
      </c>
      <c r="C9" s="127">
        <v>-38695</v>
      </c>
      <c r="D9" s="113"/>
    </row>
    <row r="10" spans="1:4" x14ac:dyDescent="0.2">
      <c r="A10" s="129" t="s">
        <v>462</v>
      </c>
      <c r="B10" s="129" t="s">
        <v>463</v>
      </c>
      <c r="C10" s="127">
        <v>-235925</v>
      </c>
      <c r="D10" s="113"/>
    </row>
    <row r="11" spans="1:4" x14ac:dyDescent="0.2">
      <c r="A11" s="129" t="s">
        <v>464</v>
      </c>
      <c r="B11" s="129" t="s">
        <v>465</v>
      </c>
      <c r="C11" s="127">
        <v>-43095</v>
      </c>
      <c r="D11" s="113"/>
    </row>
    <row r="12" spans="1:4" x14ac:dyDescent="0.2">
      <c r="A12" s="129" t="s">
        <v>466</v>
      </c>
      <c r="B12" s="129" t="s">
        <v>467</v>
      </c>
      <c r="C12" s="127">
        <v>-800</v>
      </c>
      <c r="D12" s="113"/>
    </row>
    <row r="13" spans="1:4" x14ac:dyDescent="0.2">
      <c r="A13" s="129" t="s">
        <v>468</v>
      </c>
      <c r="B13" s="129" t="s">
        <v>469</v>
      </c>
      <c r="C13" s="127">
        <v>-313724</v>
      </c>
      <c r="D13" s="113"/>
    </row>
    <row r="14" spans="1:4" x14ac:dyDescent="0.2">
      <c r="A14" s="129" t="s">
        <v>470</v>
      </c>
      <c r="B14" s="129" t="s">
        <v>471</v>
      </c>
      <c r="C14" s="127">
        <v>-2500</v>
      </c>
      <c r="D14" s="113"/>
    </row>
    <row r="15" spans="1:4" x14ac:dyDescent="0.2">
      <c r="A15" s="129" t="s">
        <v>472</v>
      </c>
      <c r="B15" s="129" t="s">
        <v>473</v>
      </c>
      <c r="C15" s="127">
        <v>-11060</v>
      </c>
      <c r="D15" s="113"/>
    </row>
    <row r="16" spans="1:4" x14ac:dyDescent="0.2">
      <c r="A16" s="129" t="s">
        <v>474</v>
      </c>
      <c r="B16" s="129" t="s">
        <v>475</v>
      </c>
      <c r="C16" s="127">
        <v>-12665</v>
      </c>
      <c r="D16" s="113"/>
    </row>
    <row r="17" spans="1:4" x14ac:dyDescent="0.2">
      <c r="A17" s="129"/>
      <c r="B17" s="129"/>
      <c r="C17" s="127"/>
      <c r="D17" s="113"/>
    </row>
    <row r="18" spans="1:4" x14ac:dyDescent="0.2">
      <c r="A18" s="129"/>
      <c r="B18" s="129"/>
      <c r="C18" s="127"/>
      <c r="D18" s="113"/>
    </row>
    <row r="19" spans="1:4" x14ac:dyDescent="0.2">
      <c r="A19" s="129"/>
      <c r="B19" s="129"/>
      <c r="C19" s="127"/>
      <c r="D19" s="113"/>
    </row>
    <row r="20" spans="1:4" x14ac:dyDescent="0.2">
      <c r="A20" s="129"/>
      <c r="B20" s="129"/>
      <c r="C20" s="127"/>
      <c r="D20" s="113"/>
    </row>
    <row r="21" spans="1:4" x14ac:dyDescent="0.2">
      <c r="A21" s="129"/>
      <c r="B21" s="129"/>
      <c r="C21" s="127"/>
      <c r="D21" s="113"/>
    </row>
    <row r="22" spans="1:4" x14ac:dyDescent="0.2">
      <c r="A22" s="129"/>
      <c r="B22" s="129"/>
      <c r="C22" s="127"/>
      <c r="D22" s="113"/>
    </row>
    <row r="23" spans="1:4" x14ac:dyDescent="0.2">
      <c r="A23" s="129"/>
      <c r="B23" s="129"/>
      <c r="C23" s="127"/>
      <c r="D23" s="113"/>
    </row>
    <row r="24" spans="1:4" x14ac:dyDescent="0.2">
      <c r="A24" s="129"/>
      <c r="B24" s="129"/>
      <c r="C24" s="127"/>
      <c r="D24" s="113"/>
    </row>
    <row r="25" spans="1:4" x14ac:dyDescent="0.2">
      <c r="A25" s="129"/>
      <c r="B25" s="129"/>
      <c r="C25" s="127"/>
      <c r="D25" s="113"/>
    </row>
    <row r="26" spans="1:4" s="7" customFormat="1" x14ac:dyDescent="0.2">
      <c r="A26" s="144"/>
      <c r="B26" s="144" t="s">
        <v>222</v>
      </c>
      <c r="C26" s="124">
        <f>SUM(C8:C25)</f>
        <v>-658964</v>
      </c>
      <c r="D26" s="135"/>
    </row>
    <row r="27" spans="1:4" s="7" customFormat="1" x14ac:dyDescent="0.2">
      <c r="A27" s="44"/>
      <c r="B27" s="44"/>
      <c r="C27" s="10"/>
      <c r="D27" s="10"/>
    </row>
    <row r="28" spans="1:4" s="7" customFormat="1" x14ac:dyDescent="0.2">
      <c r="A28" s="44"/>
      <c r="B28" s="44"/>
      <c r="C28" s="10"/>
      <c r="D28" s="10"/>
    </row>
    <row r="29" spans="1:4" x14ac:dyDescent="0.2">
      <c r="A29" s="45"/>
      <c r="B29" s="45"/>
      <c r="C29" s="31"/>
      <c r="D29" s="31"/>
    </row>
    <row r="30" spans="1:4" ht="21.75" customHeight="1" x14ac:dyDescent="0.2">
      <c r="A30" s="202" t="s">
        <v>221</v>
      </c>
      <c r="B30" s="202"/>
      <c r="C30" s="230"/>
      <c r="D30" s="81" t="s">
        <v>220</v>
      </c>
    </row>
    <row r="31" spans="1:4" x14ac:dyDescent="0.2">
      <c r="A31" s="208"/>
      <c r="B31" s="208"/>
      <c r="C31" s="209"/>
      <c r="D31" s="229"/>
    </row>
    <row r="32" spans="1:4" ht="15" customHeight="1" x14ac:dyDescent="0.2">
      <c r="A32" s="119" t="s">
        <v>45</v>
      </c>
      <c r="B32" s="118" t="s">
        <v>46</v>
      </c>
      <c r="C32" s="116" t="s">
        <v>112</v>
      </c>
      <c r="D32" s="116" t="s">
        <v>131</v>
      </c>
    </row>
    <row r="33" spans="1:4" x14ac:dyDescent="0.2">
      <c r="A33" s="129" t="s">
        <v>476</v>
      </c>
      <c r="B33" s="129" t="s">
        <v>477</v>
      </c>
      <c r="C33" s="127">
        <v>-237391</v>
      </c>
      <c r="D33" s="113"/>
    </row>
    <row r="34" spans="1:4" x14ac:dyDescent="0.2">
      <c r="A34" s="129" t="s">
        <v>478</v>
      </c>
      <c r="B34" s="129" t="s">
        <v>479</v>
      </c>
      <c r="C34" s="127">
        <v>-5414571.9299999997</v>
      </c>
      <c r="D34" s="113"/>
    </row>
    <row r="35" spans="1:4" x14ac:dyDescent="0.2">
      <c r="A35" s="129" t="s">
        <v>480</v>
      </c>
      <c r="B35" s="129" t="s">
        <v>481</v>
      </c>
      <c r="C35" s="127">
        <v>-882325.97</v>
      </c>
      <c r="D35" s="113"/>
    </row>
    <row r="36" spans="1:4" x14ac:dyDescent="0.2">
      <c r="A36" s="129" t="s">
        <v>482</v>
      </c>
      <c r="B36" s="129" t="s">
        <v>483</v>
      </c>
      <c r="C36" s="127">
        <v>-1504539.81</v>
      </c>
      <c r="D36" s="113"/>
    </row>
    <row r="37" spans="1:4" x14ac:dyDescent="0.2">
      <c r="A37" s="129" t="s">
        <v>484</v>
      </c>
      <c r="B37" s="129" t="s">
        <v>485</v>
      </c>
      <c r="C37" s="127">
        <v>-1640862.8</v>
      </c>
      <c r="D37" s="113"/>
    </row>
    <row r="38" spans="1:4" x14ac:dyDescent="0.2">
      <c r="A38" s="129" t="s">
        <v>486</v>
      </c>
      <c r="B38" s="129" t="s">
        <v>487</v>
      </c>
      <c r="C38" s="127">
        <v>-532651.73</v>
      </c>
      <c r="D38" s="113"/>
    </row>
    <row r="39" spans="1:4" x14ac:dyDescent="0.2">
      <c r="A39" s="129" t="s">
        <v>488</v>
      </c>
      <c r="B39" s="129" t="s">
        <v>489</v>
      </c>
      <c r="C39" s="127">
        <v>-337272</v>
      </c>
      <c r="D39" s="113"/>
    </row>
    <row r="40" spans="1:4" x14ac:dyDescent="0.2">
      <c r="A40" s="129"/>
      <c r="B40" s="129"/>
      <c r="C40" s="127"/>
      <c r="D40" s="113"/>
    </row>
    <row r="41" spans="1:4" x14ac:dyDescent="0.2">
      <c r="A41" s="129"/>
      <c r="B41" s="129"/>
      <c r="C41" s="127"/>
      <c r="D41" s="113"/>
    </row>
    <row r="42" spans="1:4" x14ac:dyDescent="0.2">
      <c r="A42" s="129"/>
      <c r="B42" s="129"/>
      <c r="C42" s="127"/>
      <c r="D42" s="113"/>
    </row>
    <row r="43" spans="1:4" x14ac:dyDescent="0.2">
      <c r="A43" s="129"/>
      <c r="B43" s="129"/>
      <c r="C43" s="127"/>
      <c r="D43" s="113"/>
    </row>
    <row r="44" spans="1:4" x14ac:dyDescent="0.2">
      <c r="A44" s="129"/>
      <c r="B44" s="129"/>
      <c r="C44" s="127"/>
      <c r="D44" s="113"/>
    </row>
    <row r="45" spans="1:4" x14ac:dyDescent="0.2">
      <c r="A45" s="129"/>
      <c r="B45" s="129"/>
      <c r="C45" s="127"/>
      <c r="D45" s="113"/>
    </row>
    <row r="46" spans="1:4" x14ac:dyDescent="0.2">
      <c r="A46" s="129"/>
      <c r="B46" s="129"/>
      <c r="C46" s="127"/>
      <c r="D46" s="113"/>
    </row>
    <row r="47" spans="1:4" x14ac:dyDescent="0.2">
      <c r="A47" s="129"/>
      <c r="B47" s="129"/>
      <c r="C47" s="127"/>
      <c r="D47" s="113"/>
    </row>
    <row r="48" spans="1:4" x14ac:dyDescent="0.2">
      <c r="A48" s="129"/>
      <c r="B48" s="129"/>
      <c r="C48" s="127"/>
      <c r="D48" s="113"/>
    </row>
    <row r="49" spans="1:4" x14ac:dyDescent="0.2">
      <c r="A49" s="129"/>
      <c r="B49" s="129"/>
      <c r="C49" s="127"/>
      <c r="D49" s="113"/>
    </row>
    <row r="50" spans="1:4" x14ac:dyDescent="0.2">
      <c r="A50" s="129"/>
      <c r="B50" s="129"/>
      <c r="C50" s="127"/>
      <c r="D50" s="113"/>
    </row>
    <row r="51" spans="1:4" x14ac:dyDescent="0.2">
      <c r="A51" s="129"/>
      <c r="B51" s="129"/>
      <c r="C51" s="127"/>
      <c r="D51" s="113"/>
    </row>
    <row r="52" spans="1:4" x14ac:dyDescent="0.2">
      <c r="A52" s="129"/>
      <c r="B52" s="129"/>
      <c r="C52" s="127"/>
      <c r="D52" s="113"/>
    </row>
    <row r="53" spans="1:4" x14ac:dyDescent="0.2">
      <c r="A53" s="129"/>
      <c r="B53" s="129"/>
      <c r="C53" s="127"/>
      <c r="D53" s="113"/>
    </row>
    <row r="54" spans="1:4" x14ac:dyDescent="0.2">
      <c r="A54" s="129"/>
      <c r="B54" s="129"/>
      <c r="C54" s="127"/>
      <c r="D54" s="113"/>
    </row>
    <row r="55" spans="1:4" x14ac:dyDescent="0.2">
      <c r="A55" s="129"/>
      <c r="B55" s="129"/>
      <c r="C55" s="127"/>
      <c r="D55" s="113"/>
    </row>
    <row r="56" spans="1:4" x14ac:dyDescent="0.2">
      <c r="A56" s="129"/>
      <c r="B56" s="129"/>
      <c r="C56" s="127"/>
      <c r="D56" s="113"/>
    </row>
    <row r="57" spans="1:4" x14ac:dyDescent="0.2">
      <c r="A57" s="129"/>
      <c r="B57" s="129"/>
      <c r="C57" s="127"/>
      <c r="D57" s="113"/>
    </row>
    <row r="58" spans="1:4" x14ac:dyDescent="0.2">
      <c r="A58" s="129"/>
      <c r="B58" s="129"/>
      <c r="C58" s="127"/>
      <c r="D58" s="113"/>
    </row>
    <row r="59" spans="1:4" x14ac:dyDescent="0.2">
      <c r="A59" s="129"/>
      <c r="B59" s="129"/>
      <c r="C59" s="127"/>
      <c r="D59" s="113"/>
    </row>
    <row r="60" spans="1:4" x14ac:dyDescent="0.2">
      <c r="A60" s="129"/>
      <c r="B60" s="129"/>
      <c r="C60" s="127"/>
      <c r="D60" s="113"/>
    </row>
    <row r="61" spans="1:4" x14ac:dyDescent="0.2">
      <c r="A61" s="144"/>
      <c r="B61" s="144" t="s">
        <v>219</v>
      </c>
      <c r="C61" s="124">
        <f>SUM(C33:C60)</f>
        <v>-10549615.24</v>
      </c>
      <c r="D61" s="135"/>
    </row>
    <row r="62" spans="1:4" x14ac:dyDescent="0.2">
      <c r="A62" s="45"/>
      <c r="B62" s="45"/>
      <c r="C62" s="31"/>
      <c r="D62" s="31"/>
    </row>
    <row r="63" spans="1:4" x14ac:dyDescent="0.2">
      <c r="A63" s="45"/>
      <c r="B63" s="45"/>
      <c r="C63" s="31"/>
      <c r="D63" s="31"/>
    </row>
    <row r="64" spans="1:4" x14ac:dyDescent="0.2">
      <c r="A64" s="45"/>
      <c r="B64" s="45"/>
      <c r="C64" s="31"/>
      <c r="D64" s="31"/>
    </row>
    <row r="65" spans="1:4" x14ac:dyDescent="0.2">
      <c r="A65" s="45"/>
      <c r="B65" s="45"/>
      <c r="C65" s="31"/>
      <c r="D65" s="31"/>
    </row>
    <row r="66" spans="1:4" x14ac:dyDescent="0.2">
      <c r="A66" s="45"/>
      <c r="B66" s="45"/>
      <c r="C66" s="31"/>
      <c r="D66" s="31"/>
    </row>
    <row r="67" spans="1:4" x14ac:dyDescent="0.2">
      <c r="A67" s="45"/>
      <c r="B67" s="45"/>
      <c r="C67" s="31"/>
      <c r="D67" s="31"/>
    </row>
    <row r="68" spans="1:4" x14ac:dyDescent="0.2">
      <c r="A68" s="45"/>
      <c r="B68" s="45"/>
      <c r="C68" s="31"/>
      <c r="D68" s="31"/>
    </row>
    <row r="69" spans="1:4" x14ac:dyDescent="0.2">
      <c r="A69" s="45"/>
      <c r="B69" s="45"/>
      <c r="C69" s="31"/>
      <c r="D69" s="31"/>
    </row>
    <row r="70" spans="1:4" x14ac:dyDescent="0.2">
      <c r="A70" s="45"/>
      <c r="B70" s="45"/>
      <c r="C70" s="31"/>
      <c r="D70" s="31"/>
    </row>
    <row r="71" spans="1:4" x14ac:dyDescent="0.2">
      <c r="A71" s="45"/>
      <c r="B71" s="45"/>
      <c r="C71" s="31"/>
      <c r="D71" s="31"/>
    </row>
    <row r="72" spans="1:4" x14ac:dyDescent="0.2">
      <c r="A72" s="45"/>
      <c r="B72" s="45"/>
      <c r="C72" s="31"/>
      <c r="D72" s="31"/>
    </row>
    <row r="73" spans="1:4" x14ac:dyDescent="0.2">
      <c r="A73" s="45"/>
      <c r="B73" s="45"/>
      <c r="C73" s="31"/>
      <c r="D73" s="31"/>
    </row>
    <row r="74" spans="1:4" x14ac:dyDescent="0.2">
      <c r="A74" s="45"/>
      <c r="B74" s="45"/>
      <c r="C74" s="31"/>
      <c r="D74" s="31"/>
    </row>
    <row r="75" spans="1:4" x14ac:dyDescent="0.2">
      <c r="A75" s="45"/>
      <c r="B75" s="45"/>
      <c r="C75" s="31"/>
      <c r="D75" s="31"/>
    </row>
    <row r="76" spans="1:4" x14ac:dyDescent="0.2">
      <c r="A76" s="45"/>
      <c r="B76" s="45"/>
      <c r="C76" s="31"/>
      <c r="D76" s="31"/>
    </row>
    <row r="77" spans="1:4" x14ac:dyDescent="0.2">
      <c r="A77" s="45"/>
      <c r="B77" s="45"/>
      <c r="C77" s="31"/>
      <c r="D77" s="31"/>
    </row>
    <row r="78" spans="1:4" x14ac:dyDescent="0.2">
      <c r="A78" s="45"/>
      <c r="B78" s="45"/>
      <c r="C78" s="31"/>
      <c r="D78" s="31"/>
    </row>
  </sheetData>
  <dataValidations count="4">
    <dataValidation allowBlank="1" showInputMessage="1" showErrorMessage="1" prompt="Saldo final de la Información Financiera Trimestral que se presenta (trimestral: 1er, 2do, 3ro. o 4to.)." sqref="C7 C32"/>
    <dataValidation allowBlank="1" showInputMessage="1" showErrorMessage="1" prompt="Corresponde al número de la cuenta de acuerdo al Plan de Cuentas emitido por el CONAC (DOF 23/12/2015)." sqref="A7 A32"/>
    <dataValidation allowBlank="1" showInputMessage="1" showErrorMessage="1" prompt="Corresponde al nombre o descripción de la cuenta de acuerdo al Plan de Cuentas emitido por el CONAC." sqref="B7 B32"/>
    <dataValidation allowBlank="1" showInputMessage="1" showErrorMessage="1" prompt="Características cualitativas significativas que les impacten financieramente." sqref="D7 D32"/>
  </dataValidations>
  <pageMargins left="0.70866141732283472" right="0.70866141732283472" top="0.98425196850393704" bottom="0.98425196850393704" header="0.31496062992125984" footer="0.31496062992125984"/>
  <pageSetup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B26" sqref="B26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6" width="11.42578125" style="69" customWidth="1"/>
    <col min="7" max="16384" width="11.42578125" style="69"/>
  </cols>
  <sheetData>
    <row r="1" spans="1:5" x14ac:dyDescent="0.2">
      <c r="A1" s="17" t="s">
        <v>43</v>
      </c>
      <c r="B1" s="17"/>
      <c r="C1" s="4"/>
      <c r="E1" s="5"/>
    </row>
    <row r="2" spans="1:5" x14ac:dyDescent="0.2">
      <c r="A2" s="17" t="s">
        <v>0</v>
      </c>
      <c r="B2" s="17"/>
      <c r="C2" s="4"/>
    </row>
    <row r="3" spans="1:5" x14ac:dyDescent="0.2">
      <c r="A3" s="11"/>
      <c r="B3" s="11"/>
      <c r="C3" s="18"/>
      <c r="D3" s="11"/>
      <c r="E3" s="11"/>
    </row>
    <row r="4" spans="1:5" x14ac:dyDescent="0.2">
      <c r="A4" s="11"/>
      <c r="B4" s="11"/>
      <c r="C4" s="18"/>
      <c r="D4" s="11"/>
      <c r="E4" s="11"/>
    </row>
    <row r="5" spans="1:5" ht="11.25" customHeight="1" x14ac:dyDescent="0.2">
      <c r="A5" s="202" t="s">
        <v>227</v>
      </c>
      <c r="B5" s="202"/>
      <c r="C5" s="18"/>
      <c r="E5" s="81" t="s">
        <v>226</v>
      </c>
    </row>
    <row r="6" spans="1:5" x14ac:dyDescent="0.2">
      <c r="A6" s="208"/>
      <c r="B6" s="208"/>
      <c r="C6" s="209"/>
      <c r="D6" s="208"/>
      <c r="E6" s="229"/>
    </row>
    <row r="7" spans="1:5" ht="15" customHeight="1" x14ac:dyDescent="0.2">
      <c r="A7" s="119" t="s">
        <v>45</v>
      </c>
      <c r="B7" s="118" t="s">
        <v>46</v>
      </c>
      <c r="C7" s="116" t="s">
        <v>112</v>
      </c>
      <c r="D7" s="236" t="s">
        <v>206</v>
      </c>
      <c r="E7" s="116" t="s">
        <v>131</v>
      </c>
    </row>
    <row r="8" spans="1:5" x14ac:dyDescent="0.2">
      <c r="A8" s="235" t="s">
        <v>384</v>
      </c>
      <c r="B8" s="235" t="s">
        <v>384</v>
      </c>
      <c r="C8" s="234"/>
      <c r="D8" s="233"/>
      <c r="E8" s="233"/>
    </row>
    <row r="9" spans="1:5" x14ac:dyDescent="0.2">
      <c r="A9" s="235"/>
      <c r="B9" s="235"/>
      <c r="C9" s="234"/>
      <c r="D9" s="233"/>
      <c r="E9" s="233"/>
    </row>
    <row r="10" spans="1:5" x14ac:dyDescent="0.2">
      <c r="A10" s="235"/>
      <c r="B10" s="235"/>
      <c r="C10" s="234"/>
      <c r="D10" s="233"/>
      <c r="E10" s="233"/>
    </row>
    <row r="11" spans="1:5" x14ac:dyDescent="0.2">
      <c r="A11" s="235"/>
      <c r="B11" s="235"/>
      <c r="C11" s="234"/>
      <c r="D11" s="233"/>
      <c r="E11" s="233"/>
    </row>
    <row r="12" spans="1:5" x14ac:dyDescent="0.2">
      <c r="A12" s="235"/>
      <c r="B12" s="235"/>
      <c r="C12" s="234"/>
      <c r="D12" s="233"/>
      <c r="E12" s="233"/>
    </row>
    <row r="13" spans="1:5" x14ac:dyDescent="0.2">
      <c r="A13" s="235"/>
      <c r="B13" s="235"/>
      <c r="C13" s="234"/>
      <c r="D13" s="233"/>
      <c r="E13" s="233"/>
    </row>
    <row r="14" spans="1:5" x14ac:dyDescent="0.2">
      <c r="A14" s="232"/>
      <c r="B14" s="144" t="s">
        <v>225</v>
      </c>
      <c r="C14" s="111">
        <f>SUM(C8:C13)</f>
        <v>0</v>
      </c>
      <c r="D14" s="231"/>
      <c r="E14" s="231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0" zoomScaleNormal="100" zoomScaleSheetLayoutView="100" workbookViewId="0">
      <selection activeCell="B48" sqref="B48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1" customWidth="1"/>
    <col min="4" max="4" width="17.7109375" style="48" customWidth="1"/>
    <col min="5" max="5" width="17.7109375" style="49" customWidth="1"/>
    <col min="6" max="8" width="11.42578125" style="45"/>
    <col min="9" max="16384" width="11.42578125" style="69"/>
  </cols>
  <sheetData>
    <row r="1" spans="1:8" s="11" customFormat="1" ht="11.25" customHeight="1" x14ac:dyDescent="0.2">
      <c r="A1" s="17" t="s">
        <v>43</v>
      </c>
      <c r="B1" s="17"/>
      <c r="C1" s="18"/>
      <c r="D1" s="249"/>
      <c r="E1" s="5"/>
    </row>
    <row r="2" spans="1:8" s="11" customFormat="1" ht="11.25" customHeight="1" x14ac:dyDescent="0.2">
      <c r="A2" s="17" t="s">
        <v>0</v>
      </c>
      <c r="B2" s="17"/>
      <c r="C2" s="18"/>
      <c r="D2" s="249"/>
      <c r="E2" s="30"/>
    </row>
    <row r="3" spans="1:8" s="11" customFormat="1" ht="10.5" customHeight="1" x14ac:dyDescent="0.2">
      <c r="C3" s="18"/>
      <c r="D3" s="249"/>
      <c r="E3" s="30"/>
    </row>
    <row r="4" spans="1:8" s="11" customFormat="1" ht="10.5" customHeight="1" x14ac:dyDescent="0.2">
      <c r="C4" s="18"/>
      <c r="D4" s="249"/>
      <c r="E4" s="30"/>
    </row>
    <row r="5" spans="1:8" s="11" customFormat="1" ht="11.25" customHeight="1" x14ac:dyDescent="0.2">
      <c r="A5" s="108" t="s">
        <v>232</v>
      </c>
      <c r="B5" s="108"/>
      <c r="C5" s="18"/>
      <c r="D5" s="248"/>
      <c r="E5" s="247" t="s">
        <v>231</v>
      </c>
    </row>
    <row r="6" spans="1:8" ht="11.25" customHeight="1" x14ac:dyDescent="0.2">
      <c r="A6" s="142"/>
      <c r="B6" s="142"/>
      <c r="C6" s="140"/>
      <c r="D6" s="246"/>
      <c r="E6" s="3"/>
      <c r="F6" s="69"/>
      <c r="G6" s="69"/>
      <c r="H6" s="69"/>
    </row>
    <row r="7" spans="1:8" ht="15" customHeight="1" x14ac:dyDescent="0.2">
      <c r="A7" s="119" t="s">
        <v>45</v>
      </c>
      <c r="B7" s="118" t="s">
        <v>46</v>
      </c>
      <c r="C7" s="116" t="s">
        <v>112</v>
      </c>
      <c r="D7" s="245" t="s">
        <v>230</v>
      </c>
      <c r="E7" s="244" t="s">
        <v>229</v>
      </c>
      <c r="F7" s="69"/>
      <c r="G7" s="69"/>
      <c r="H7" s="69"/>
    </row>
    <row r="8" spans="1:8" x14ac:dyDescent="0.2">
      <c r="A8" s="129" t="s">
        <v>490</v>
      </c>
      <c r="B8" s="129" t="s">
        <v>491</v>
      </c>
      <c r="C8" s="145">
        <v>4125961.59</v>
      </c>
      <c r="D8" s="243">
        <f>C8/C66</f>
        <v>0.38576956773458376</v>
      </c>
      <c r="E8" s="242"/>
    </row>
    <row r="9" spans="1:8" x14ac:dyDescent="0.2">
      <c r="A9" s="129" t="s">
        <v>492</v>
      </c>
      <c r="B9" s="129" t="s">
        <v>493</v>
      </c>
      <c r="C9" s="145">
        <v>1070767.1599999999</v>
      </c>
      <c r="D9" s="243">
        <f>C9/C66</f>
        <v>0.10011469458628379</v>
      </c>
      <c r="E9" s="242"/>
    </row>
    <row r="10" spans="1:8" x14ac:dyDescent="0.2">
      <c r="A10" s="129" t="s">
        <v>494</v>
      </c>
      <c r="B10" s="129" t="s">
        <v>495</v>
      </c>
      <c r="C10" s="145">
        <v>67851.360000000001</v>
      </c>
      <c r="D10" s="243">
        <f>C10/C66</f>
        <v>6.343973216048196E-3</v>
      </c>
      <c r="E10" s="242"/>
    </row>
    <row r="11" spans="1:8" x14ac:dyDescent="0.2">
      <c r="A11" s="129" t="s">
        <v>496</v>
      </c>
      <c r="B11" s="129" t="s">
        <v>497</v>
      </c>
      <c r="C11" s="145">
        <v>451266.1</v>
      </c>
      <c r="D11" s="243">
        <f>C11/C66</f>
        <v>4.2192522769042902E-2</v>
      </c>
      <c r="E11" s="242"/>
    </row>
    <row r="12" spans="1:8" x14ac:dyDescent="0.2">
      <c r="A12" s="129" t="s">
        <v>498</v>
      </c>
      <c r="B12" s="129" t="s">
        <v>499</v>
      </c>
      <c r="C12" s="145">
        <v>34248.79</v>
      </c>
      <c r="D12" s="243">
        <f>C12/C66</f>
        <v>3.2021967789895339E-3</v>
      </c>
      <c r="E12" s="242"/>
    </row>
    <row r="13" spans="1:8" x14ac:dyDescent="0.2">
      <c r="A13" s="129" t="s">
        <v>500</v>
      </c>
      <c r="B13" s="129" t="s">
        <v>501</v>
      </c>
      <c r="C13" s="145">
        <v>157780</v>
      </c>
      <c r="D13" s="243">
        <f>C13/C66</f>
        <v>1.4752130156684912E-2</v>
      </c>
      <c r="E13" s="242"/>
    </row>
    <row r="14" spans="1:8" x14ac:dyDescent="0.2">
      <c r="A14" s="129" t="s">
        <v>502</v>
      </c>
      <c r="B14" s="129" t="s">
        <v>503</v>
      </c>
      <c r="C14" s="145">
        <v>26083.88</v>
      </c>
      <c r="D14" s="243">
        <f>C14/C66</f>
        <v>2.4387932104915099E-3</v>
      </c>
      <c r="E14" s="242"/>
    </row>
    <row r="15" spans="1:8" x14ac:dyDescent="0.2">
      <c r="A15" s="129" t="s">
        <v>504</v>
      </c>
      <c r="B15" s="129" t="s">
        <v>505</v>
      </c>
      <c r="C15" s="145">
        <v>48450.559999999998</v>
      </c>
      <c r="D15" s="243">
        <f>C15/C66</f>
        <v>4.5300352851075651E-3</v>
      </c>
      <c r="E15" s="242"/>
    </row>
    <row r="16" spans="1:8" x14ac:dyDescent="0.2">
      <c r="A16" s="129" t="s">
        <v>506</v>
      </c>
      <c r="B16" s="129" t="s">
        <v>507</v>
      </c>
      <c r="C16" s="145">
        <v>29409.98</v>
      </c>
      <c r="D16" s="243">
        <f>C16/C66</f>
        <v>2.74977723960895E-3</v>
      </c>
      <c r="E16" s="242"/>
    </row>
    <row r="17" spans="1:5" x14ac:dyDescent="0.2">
      <c r="A17" s="129" t="s">
        <v>508</v>
      </c>
      <c r="B17" s="129" t="s">
        <v>509</v>
      </c>
      <c r="C17" s="145">
        <v>14439.26</v>
      </c>
      <c r="D17" s="243">
        <f>C17/C66</f>
        <v>1.3500433697947406E-3</v>
      </c>
      <c r="E17" s="242"/>
    </row>
    <row r="18" spans="1:5" x14ac:dyDescent="0.2">
      <c r="A18" s="129" t="s">
        <v>510</v>
      </c>
      <c r="B18" s="129" t="s">
        <v>511</v>
      </c>
      <c r="C18" s="145">
        <v>76746.27</v>
      </c>
      <c r="D18" s="243">
        <f>C18/C66</f>
        <v>7.1756303972625342E-3</v>
      </c>
      <c r="E18" s="242"/>
    </row>
    <row r="19" spans="1:5" x14ac:dyDescent="0.2">
      <c r="A19" s="129" t="s">
        <v>512</v>
      </c>
      <c r="B19" s="129" t="s">
        <v>513</v>
      </c>
      <c r="C19" s="145">
        <v>14649.9</v>
      </c>
      <c r="D19" s="243">
        <f>C19/C66</f>
        <v>1.3697378094968836E-3</v>
      </c>
      <c r="E19" s="242"/>
    </row>
    <row r="20" spans="1:5" x14ac:dyDescent="0.2">
      <c r="A20" s="129" t="s">
        <v>514</v>
      </c>
      <c r="B20" s="129" t="s">
        <v>515</v>
      </c>
      <c r="C20" s="145">
        <v>558874.62</v>
      </c>
      <c r="D20" s="243">
        <f>C20/C66</f>
        <v>5.2253714891037015E-2</v>
      </c>
      <c r="E20" s="242"/>
    </row>
    <row r="21" spans="1:5" x14ac:dyDescent="0.2">
      <c r="A21" s="129" t="s">
        <v>516</v>
      </c>
      <c r="B21" s="129" t="s">
        <v>517</v>
      </c>
      <c r="C21" s="145">
        <v>39619.599999999999</v>
      </c>
      <c r="D21" s="243">
        <f>C21/C66</f>
        <v>3.7043573073633762E-3</v>
      </c>
      <c r="E21" s="242"/>
    </row>
    <row r="22" spans="1:5" x14ac:dyDescent="0.2">
      <c r="A22" s="129" t="s">
        <v>518</v>
      </c>
      <c r="B22" s="129" t="s">
        <v>519</v>
      </c>
      <c r="C22" s="145">
        <v>173165.2</v>
      </c>
      <c r="D22" s="243">
        <f>C22/C66</f>
        <v>1.6190617118826051E-2</v>
      </c>
      <c r="E22" s="242"/>
    </row>
    <row r="23" spans="1:5" x14ac:dyDescent="0.2">
      <c r="A23" s="129" t="s">
        <v>520</v>
      </c>
      <c r="B23" s="129" t="s">
        <v>521</v>
      </c>
      <c r="C23" s="145">
        <v>385695</v>
      </c>
      <c r="D23" s="243">
        <f>C23/C66</f>
        <v>3.6061749529614572E-2</v>
      </c>
      <c r="E23" s="242"/>
    </row>
    <row r="24" spans="1:5" x14ac:dyDescent="0.2">
      <c r="A24" s="129" t="s">
        <v>522</v>
      </c>
      <c r="B24" s="129" t="s">
        <v>523</v>
      </c>
      <c r="C24" s="145">
        <v>9846</v>
      </c>
      <c r="D24" s="243">
        <f>C24/C66</f>
        <v>9.2058228877373331E-4</v>
      </c>
      <c r="E24" s="242"/>
    </row>
    <row r="25" spans="1:5" x14ac:dyDescent="0.2">
      <c r="A25" s="129" t="s">
        <v>524</v>
      </c>
      <c r="B25" s="129" t="s">
        <v>525</v>
      </c>
      <c r="C25" s="145">
        <v>37163</v>
      </c>
      <c r="D25" s="243">
        <f>C25/C66</f>
        <v>3.474669875858039E-3</v>
      </c>
      <c r="E25" s="242"/>
    </row>
    <row r="26" spans="1:5" x14ac:dyDescent="0.2">
      <c r="A26" s="129" t="s">
        <v>526</v>
      </c>
      <c r="B26" s="129" t="s">
        <v>527</v>
      </c>
      <c r="C26" s="145">
        <v>17722</v>
      </c>
      <c r="D26" s="243">
        <f>C26/C66</f>
        <v>1.6569733213130308E-3</v>
      </c>
      <c r="E26" s="242"/>
    </row>
    <row r="27" spans="1:5" x14ac:dyDescent="0.2">
      <c r="A27" s="129" t="s">
        <v>528</v>
      </c>
      <c r="B27" s="129" t="s">
        <v>529</v>
      </c>
      <c r="C27" s="145">
        <v>17933.599999999999</v>
      </c>
      <c r="D27" s="243">
        <f>C27/C66</f>
        <v>1.6767575191908005E-3</v>
      </c>
      <c r="E27" s="242"/>
    </row>
    <row r="28" spans="1:5" x14ac:dyDescent="0.2">
      <c r="A28" s="129" t="s">
        <v>530</v>
      </c>
      <c r="B28" s="129" t="s">
        <v>531</v>
      </c>
      <c r="C28" s="145">
        <v>62640</v>
      </c>
      <c r="D28" s="243">
        <f>C28/C66</f>
        <v>5.8567209596573893E-3</v>
      </c>
      <c r="E28" s="242"/>
    </row>
    <row r="29" spans="1:5" x14ac:dyDescent="0.2">
      <c r="A29" s="129" t="s">
        <v>532</v>
      </c>
      <c r="B29" s="129" t="s">
        <v>533</v>
      </c>
      <c r="C29" s="145">
        <v>21042.400000000001</v>
      </c>
      <c r="D29" s="243">
        <f>C29/C66</f>
        <v>1.967424411262686E-3</v>
      </c>
      <c r="E29" s="242"/>
    </row>
    <row r="30" spans="1:5" x14ac:dyDescent="0.2">
      <c r="A30" s="129" t="s">
        <v>534</v>
      </c>
      <c r="B30" s="129" t="s">
        <v>535</v>
      </c>
      <c r="C30" s="145">
        <v>18660.84</v>
      </c>
      <c r="D30" s="243">
        <f>C30/C66</f>
        <v>1.7447530771521869E-3</v>
      </c>
      <c r="E30" s="242"/>
    </row>
    <row r="31" spans="1:5" x14ac:dyDescent="0.2">
      <c r="A31" s="129" t="s">
        <v>536</v>
      </c>
      <c r="B31" s="129" t="s">
        <v>537</v>
      </c>
      <c r="C31" s="145">
        <v>7073.78</v>
      </c>
      <c r="D31" s="243">
        <f>C31/C66</f>
        <v>6.6138498706904921E-4</v>
      </c>
      <c r="E31" s="242"/>
    </row>
    <row r="32" spans="1:5" x14ac:dyDescent="0.2">
      <c r="A32" s="129" t="s">
        <v>538</v>
      </c>
      <c r="B32" s="129" t="s">
        <v>539</v>
      </c>
      <c r="C32" s="145">
        <v>257062.96</v>
      </c>
      <c r="D32" s="243">
        <f>C32/C66</f>
        <v>2.4034898240478431E-2</v>
      </c>
      <c r="E32" s="242"/>
    </row>
    <row r="33" spans="1:5" x14ac:dyDescent="0.2">
      <c r="A33" s="129" t="s">
        <v>540</v>
      </c>
      <c r="B33" s="129" t="s">
        <v>541</v>
      </c>
      <c r="C33" s="145">
        <v>7817.24</v>
      </c>
      <c r="D33" s="243">
        <f>C33/C66</f>
        <v>7.3089708420613229E-4</v>
      </c>
      <c r="E33" s="242"/>
    </row>
    <row r="34" spans="1:5" x14ac:dyDescent="0.2">
      <c r="A34" s="129" t="s">
        <v>542</v>
      </c>
      <c r="B34" s="129" t="s">
        <v>543</v>
      </c>
      <c r="C34" s="145">
        <v>1160</v>
      </c>
      <c r="D34" s="243">
        <f>C34/C66</f>
        <v>1.0845779554921091E-4</v>
      </c>
      <c r="E34" s="242"/>
    </row>
    <row r="35" spans="1:5" x14ac:dyDescent="0.2">
      <c r="A35" s="129" t="s">
        <v>544</v>
      </c>
      <c r="B35" s="129" t="s">
        <v>545</v>
      </c>
      <c r="C35" s="145">
        <v>244453.77</v>
      </c>
      <c r="D35" s="243">
        <f>C35/C66</f>
        <v>2.2855962937839504E-2</v>
      </c>
      <c r="E35" s="242"/>
    </row>
    <row r="36" spans="1:5" x14ac:dyDescent="0.2">
      <c r="A36" s="129" t="s">
        <v>546</v>
      </c>
      <c r="B36" s="129" t="s">
        <v>547</v>
      </c>
      <c r="C36" s="145">
        <v>27967.06</v>
      </c>
      <c r="D36" s="243">
        <f>C36/C66</f>
        <v>2.6148669617176851E-3</v>
      </c>
      <c r="E36" s="242"/>
    </row>
    <row r="37" spans="1:5" x14ac:dyDescent="0.2">
      <c r="A37" s="129" t="s">
        <v>548</v>
      </c>
      <c r="B37" s="129" t="s">
        <v>549</v>
      </c>
      <c r="C37" s="145">
        <v>55074.48</v>
      </c>
      <c r="D37" s="243">
        <f>C37/C66</f>
        <v>5.1493592170854356E-3</v>
      </c>
      <c r="E37" s="242"/>
    </row>
    <row r="38" spans="1:5" x14ac:dyDescent="0.2">
      <c r="A38" s="129" t="s">
        <v>550</v>
      </c>
      <c r="B38" s="129" t="s">
        <v>551</v>
      </c>
      <c r="C38" s="145">
        <v>26535.46</v>
      </c>
      <c r="D38" s="243">
        <f>C38/C66</f>
        <v>2.4810150823140207E-3</v>
      </c>
      <c r="E38" s="242"/>
    </row>
    <row r="39" spans="1:5" x14ac:dyDescent="0.2">
      <c r="A39" s="129" t="s">
        <v>552</v>
      </c>
      <c r="B39" s="129" t="s">
        <v>553</v>
      </c>
      <c r="C39" s="145">
        <v>367.06</v>
      </c>
      <c r="D39" s="243">
        <f>C39/C66</f>
        <v>3.4319412443356345E-5</v>
      </c>
      <c r="E39" s="242"/>
    </row>
    <row r="40" spans="1:5" x14ac:dyDescent="0.2">
      <c r="A40" s="129" t="s">
        <v>554</v>
      </c>
      <c r="B40" s="129" t="s">
        <v>555</v>
      </c>
      <c r="C40" s="145">
        <v>83813.77</v>
      </c>
      <c r="D40" s="243">
        <f>C40/C66</f>
        <v>7.8364282162660236E-3</v>
      </c>
      <c r="E40" s="242"/>
    </row>
    <row r="41" spans="1:5" x14ac:dyDescent="0.2">
      <c r="A41" s="129" t="s">
        <v>556</v>
      </c>
      <c r="B41" s="129" t="s">
        <v>557</v>
      </c>
      <c r="C41" s="145">
        <v>28622.49</v>
      </c>
      <c r="D41" s="243">
        <f>C41/C66</f>
        <v>2.6761484211459776E-3</v>
      </c>
      <c r="E41" s="242"/>
    </row>
    <row r="42" spans="1:5" x14ac:dyDescent="0.2">
      <c r="A42" s="129" t="s">
        <v>558</v>
      </c>
      <c r="B42" s="129" t="s">
        <v>559</v>
      </c>
      <c r="C42" s="145">
        <v>115459</v>
      </c>
      <c r="D42" s="243">
        <f>C42/C66</f>
        <v>1.079519708303133E-2</v>
      </c>
      <c r="E42" s="242"/>
    </row>
    <row r="43" spans="1:5" x14ac:dyDescent="0.2">
      <c r="A43" s="129" t="s">
        <v>560</v>
      </c>
      <c r="B43" s="129" t="s">
        <v>561</v>
      </c>
      <c r="C43" s="145">
        <v>3413.44</v>
      </c>
      <c r="D43" s="243">
        <f>C43/C66</f>
        <v>3.191501531374987E-4</v>
      </c>
      <c r="E43" s="242"/>
    </row>
    <row r="44" spans="1:5" x14ac:dyDescent="0.2">
      <c r="A44" s="129" t="s">
        <v>562</v>
      </c>
      <c r="B44" s="129" t="s">
        <v>563</v>
      </c>
      <c r="C44" s="145">
        <v>1715453.85</v>
      </c>
      <c r="D44" s="243">
        <f>C44/C66</f>
        <v>0.16039167494604029</v>
      </c>
      <c r="E44" s="242"/>
    </row>
    <row r="45" spans="1:5" x14ac:dyDescent="0.2">
      <c r="A45" s="129" t="s">
        <v>564</v>
      </c>
      <c r="B45" s="129" t="s">
        <v>565</v>
      </c>
      <c r="C45" s="145">
        <v>440781.3</v>
      </c>
      <c r="D45" s="243">
        <f>C45/C66</f>
        <v>4.1212213894237411E-2</v>
      </c>
      <c r="E45" s="242"/>
    </row>
    <row r="46" spans="1:5" x14ac:dyDescent="0.2">
      <c r="A46" s="129" t="s">
        <v>566</v>
      </c>
      <c r="B46" s="129" t="s">
        <v>567</v>
      </c>
      <c r="C46" s="145">
        <v>145600</v>
      </c>
      <c r="D46" s="243">
        <f>C46/C66</f>
        <v>1.3613323303418197E-2</v>
      </c>
      <c r="E46" s="242"/>
    </row>
    <row r="47" spans="1:5" x14ac:dyDescent="0.2">
      <c r="A47" s="129" t="s">
        <v>568</v>
      </c>
      <c r="B47" s="129" t="s">
        <v>403</v>
      </c>
      <c r="C47" s="145">
        <v>1100.54</v>
      </c>
      <c r="D47" s="243">
        <f>C47/C66</f>
        <v>1.0289839854631774E-4</v>
      </c>
      <c r="E47" s="242"/>
    </row>
    <row r="48" spans="1:5" x14ac:dyDescent="0.2">
      <c r="A48" s="129" t="s">
        <v>569</v>
      </c>
      <c r="B48" s="129" t="s">
        <v>405</v>
      </c>
      <c r="C48" s="145">
        <v>416.67</v>
      </c>
      <c r="D48" s="243">
        <f>C48/C66</f>
        <v>3.8957853165077336E-5</v>
      </c>
      <c r="E48" s="242"/>
    </row>
    <row r="49" spans="1:5" x14ac:dyDescent="0.2">
      <c r="A49" s="129" t="s">
        <v>570</v>
      </c>
      <c r="B49" s="129" t="s">
        <v>407</v>
      </c>
      <c r="C49" s="145">
        <v>24310.57</v>
      </c>
      <c r="D49" s="243">
        <f>C49/C66</f>
        <v>2.272992095469638E-3</v>
      </c>
      <c r="E49" s="242"/>
    </row>
    <row r="50" spans="1:5" x14ac:dyDescent="0.2">
      <c r="A50" s="129" t="s">
        <v>571</v>
      </c>
      <c r="B50" s="129" t="s">
        <v>409</v>
      </c>
      <c r="C50" s="145">
        <v>6981.25</v>
      </c>
      <c r="D50" s="243">
        <f>C50/C66</f>
        <v>6.5273360791200748E-4</v>
      </c>
      <c r="E50" s="242"/>
    </row>
    <row r="51" spans="1:5" x14ac:dyDescent="0.2">
      <c r="A51" s="129" t="s">
        <v>572</v>
      </c>
      <c r="B51" s="129" t="s">
        <v>411</v>
      </c>
      <c r="C51" s="145">
        <v>14975.6</v>
      </c>
      <c r="D51" s="243">
        <f>C51/C66</f>
        <v>1.4001901405403128E-3</v>
      </c>
      <c r="E51" s="242"/>
    </row>
    <row r="52" spans="1:5" x14ac:dyDescent="0.2">
      <c r="A52" s="129" t="s">
        <v>573</v>
      </c>
      <c r="B52" s="129" t="s">
        <v>417</v>
      </c>
      <c r="C52" s="145">
        <v>2018.03</v>
      </c>
      <c r="D52" s="243">
        <f>C52/C66</f>
        <v>1.8868196995877078E-4</v>
      </c>
      <c r="E52" s="242"/>
    </row>
    <row r="53" spans="1:5" x14ac:dyDescent="0.2">
      <c r="A53" s="129" t="s">
        <v>574</v>
      </c>
      <c r="B53" s="129" t="s">
        <v>421</v>
      </c>
      <c r="C53" s="145">
        <v>5069.96</v>
      </c>
      <c r="D53" s="243">
        <f>C53/C66</f>
        <v>4.7403162510575636E-4</v>
      </c>
      <c r="E53" s="242"/>
    </row>
    <row r="54" spans="1:5" x14ac:dyDescent="0.2">
      <c r="A54" s="129" t="s">
        <v>575</v>
      </c>
      <c r="B54" s="129" t="s">
        <v>423</v>
      </c>
      <c r="C54" s="145">
        <v>311.39999999999998</v>
      </c>
      <c r="D54" s="243">
        <f>C54/C66</f>
        <v>2.9115308218986444E-5</v>
      </c>
      <c r="E54" s="242"/>
    </row>
    <row r="55" spans="1:5" x14ac:dyDescent="0.2">
      <c r="A55" s="129" t="s">
        <v>576</v>
      </c>
      <c r="B55" s="129" t="s">
        <v>425</v>
      </c>
      <c r="C55" s="145">
        <v>9132.48</v>
      </c>
      <c r="D55" s="243">
        <f>C55/C66</f>
        <v>8.538695247390152E-4</v>
      </c>
      <c r="E55" s="242"/>
    </row>
    <row r="56" spans="1:5" x14ac:dyDescent="0.2">
      <c r="A56" s="129" t="s">
        <v>577</v>
      </c>
      <c r="B56" s="129" t="s">
        <v>427</v>
      </c>
      <c r="C56" s="145">
        <v>7067.52</v>
      </c>
      <c r="D56" s="243">
        <f>C56/C66</f>
        <v>6.60799688965482E-4</v>
      </c>
      <c r="E56" s="242"/>
    </row>
    <row r="57" spans="1:5" x14ac:dyDescent="0.2">
      <c r="A57" s="129" t="s">
        <v>578</v>
      </c>
      <c r="B57" s="129" t="s">
        <v>579</v>
      </c>
      <c r="C57" s="145">
        <v>2947.56</v>
      </c>
      <c r="D57" s="243">
        <f>C57/C66</f>
        <v>2.7559125849054494E-4</v>
      </c>
      <c r="E57" s="242"/>
    </row>
    <row r="58" spans="1:5" x14ac:dyDescent="0.2">
      <c r="A58" s="129" t="s">
        <v>580</v>
      </c>
      <c r="B58" s="129" t="s">
        <v>581</v>
      </c>
      <c r="C58" s="145">
        <v>400.2</v>
      </c>
      <c r="D58" s="243">
        <f>C58/C66</f>
        <v>3.741793946447776E-5</v>
      </c>
      <c r="E58" s="242"/>
    </row>
    <row r="59" spans="1:5" x14ac:dyDescent="0.2">
      <c r="A59" s="129"/>
      <c r="B59" s="129"/>
      <c r="C59" s="145"/>
      <c r="D59" s="243">
        <f>C59/C66</f>
        <v>0</v>
      </c>
      <c r="E59" s="242"/>
    </row>
    <row r="60" spans="1:5" x14ac:dyDescent="0.2">
      <c r="A60" s="129"/>
      <c r="B60" s="129"/>
      <c r="C60" s="145"/>
      <c r="D60" s="243">
        <f>C60/C66</f>
        <v>0</v>
      </c>
      <c r="E60" s="242"/>
    </row>
    <row r="61" spans="1:5" x14ac:dyDescent="0.2">
      <c r="A61" s="129"/>
      <c r="B61" s="129"/>
      <c r="C61" s="145"/>
      <c r="D61" s="243">
        <f>C61/C66</f>
        <v>0</v>
      </c>
      <c r="E61" s="242"/>
    </row>
    <row r="62" spans="1:5" x14ac:dyDescent="0.2">
      <c r="A62" s="129"/>
      <c r="B62" s="129"/>
      <c r="C62" s="145"/>
      <c r="D62" s="243">
        <f>C62/C66</f>
        <v>0</v>
      </c>
      <c r="E62" s="242"/>
    </row>
    <row r="63" spans="1:5" x14ac:dyDescent="0.2">
      <c r="A63" s="129"/>
      <c r="B63" s="129"/>
      <c r="C63" s="145"/>
      <c r="D63" s="243">
        <f>C63/C66</f>
        <v>0</v>
      </c>
      <c r="E63" s="242"/>
    </row>
    <row r="64" spans="1:5" x14ac:dyDescent="0.2">
      <c r="A64" s="129"/>
      <c r="B64" s="129"/>
      <c r="C64" s="145"/>
      <c r="D64" s="243">
        <f>C64/C66</f>
        <v>0</v>
      </c>
      <c r="E64" s="242"/>
    </row>
    <row r="65" spans="1:5" x14ac:dyDescent="0.2">
      <c r="A65" s="129"/>
      <c r="B65" s="129"/>
      <c r="C65" s="145"/>
      <c r="D65" s="243">
        <f>C65/C66</f>
        <v>0</v>
      </c>
      <c r="E65" s="242"/>
    </row>
    <row r="66" spans="1:5" x14ac:dyDescent="0.2">
      <c r="A66" s="144"/>
      <c r="B66" s="144" t="s">
        <v>228</v>
      </c>
      <c r="C66" s="143">
        <f>SUM(C8:C65)</f>
        <v>10695404.549999999</v>
      </c>
      <c r="D66" s="241">
        <f>SUM(D8:D65)</f>
        <v>1.0000000000000002</v>
      </c>
      <c r="E66" s="203"/>
    </row>
    <row r="67" spans="1:5" x14ac:dyDescent="0.2">
      <c r="A67" s="240"/>
      <c r="B67" s="240"/>
      <c r="C67" s="239"/>
      <c r="D67" s="238"/>
      <c r="E67" s="237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16384" width="11.42578125" style="69"/>
  </cols>
  <sheetData>
    <row r="1" spans="1:7" s="11" customFormat="1" ht="11.25" customHeight="1" x14ac:dyDescent="0.2">
      <c r="A1" s="17" t="s">
        <v>43</v>
      </c>
      <c r="B1" s="17"/>
      <c r="C1" s="12"/>
      <c r="D1" s="12"/>
      <c r="E1" s="12"/>
      <c r="F1" s="252"/>
      <c r="G1" s="5"/>
    </row>
    <row r="2" spans="1:7" s="11" customFormat="1" ht="11.25" customHeight="1" x14ac:dyDescent="0.2">
      <c r="A2" s="17" t="s">
        <v>0</v>
      </c>
      <c r="B2" s="17"/>
      <c r="C2" s="12"/>
      <c r="D2" s="12"/>
      <c r="E2" s="12"/>
    </row>
    <row r="3" spans="1:7" s="11" customFormat="1" x14ac:dyDescent="0.2">
      <c r="C3" s="12"/>
      <c r="D3" s="12"/>
      <c r="E3" s="12"/>
    </row>
    <row r="4" spans="1:7" s="11" customFormat="1" x14ac:dyDescent="0.2">
      <c r="C4" s="12"/>
      <c r="D4" s="12"/>
      <c r="E4" s="12"/>
    </row>
    <row r="5" spans="1:7" s="11" customFormat="1" ht="11.25" customHeight="1" x14ac:dyDescent="0.2">
      <c r="A5" s="108" t="s">
        <v>236</v>
      </c>
      <c r="B5" s="108"/>
      <c r="C5" s="12"/>
      <c r="D5" s="12"/>
      <c r="E5" s="12"/>
      <c r="G5" s="81" t="s">
        <v>235</v>
      </c>
    </row>
    <row r="6" spans="1:7" s="20" customFormat="1" x14ac:dyDescent="0.2">
      <c r="A6" s="172"/>
      <c r="B6" s="172"/>
      <c r="C6" s="19"/>
      <c r="D6" s="228"/>
      <c r="E6" s="228"/>
    </row>
    <row r="7" spans="1:7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234</v>
      </c>
      <c r="F7" s="207" t="s">
        <v>111</v>
      </c>
      <c r="G7" s="207" t="s">
        <v>206</v>
      </c>
    </row>
    <row r="8" spans="1:7" x14ac:dyDescent="0.2">
      <c r="A8" s="129" t="s">
        <v>385</v>
      </c>
      <c r="B8" s="129" t="s">
        <v>385</v>
      </c>
      <c r="C8" s="145"/>
      <c r="D8" s="145"/>
      <c r="E8" s="145"/>
      <c r="F8" s="206"/>
      <c r="G8" s="178"/>
    </row>
    <row r="9" spans="1:7" x14ac:dyDescent="0.2">
      <c r="A9" s="129"/>
      <c r="B9" s="129"/>
      <c r="C9" s="145"/>
      <c r="D9" s="145"/>
      <c r="E9" s="145"/>
      <c r="F9" s="145"/>
      <c r="G9" s="178"/>
    </row>
    <row r="10" spans="1:7" x14ac:dyDescent="0.2">
      <c r="A10" s="129"/>
      <c r="B10" s="129"/>
      <c r="C10" s="145"/>
      <c r="D10" s="145"/>
      <c r="E10" s="145"/>
      <c r="F10" s="178"/>
      <c r="G10" s="178"/>
    </row>
    <row r="11" spans="1:7" x14ac:dyDescent="0.2">
      <c r="A11" s="129"/>
      <c r="B11" s="129"/>
      <c r="C11" s="145"/>
      <c r="D11" s="145"/>
      <c r="E11" s="145"/>
      <c r="F11" s="178"/>
      <c r="G11" s="178"/>
    </row>
    <row r="12" spans="1:7" x14ac:dyDescent="0.2">
      <c r="A12" s="129"/>
      <c r="B12" s="129"/>
      <c r="C12" s="145"/>
      <c r="D12" s="145"/>
      <c r="E12" s="145"/>
      <c r="F12" s="178"/>
      <c r="G12" s="178"/>
    </row>
    <row r="13" spans="1:7" x14ac:dyDescent="0.2">
      <c r="A13" s="129"/>
      <c r="B13" s="129"/>
      <c r="C13" s="145"/>
      <c r="D13" s="145"/>
      <c r="E13" s="145"/>
      <c r="F13" s="178"/>
      <c r="G13" s="178"/>
    </row>
    <row r="14" spans="1:7" x14ac:dyDescent="0.2">
      <c r="A14" s="175"/>
      <c r="B14" s="144" t="s">
        <v>233</v>
      </c>
      <c r="C14" s="130">
        <f>SUM(C8:C13)</f>
        <v>0</v>
      </c>
      <c r="D14" s="130">
        <f>SUM(D8:D13)</f>
        <v>0</v>
      </c>
      <c r="E14" s="110">
        <f>SUM(E8:E13)</f>
        <v>0</v>
      </c>
      <c r="F14" s="250"/>
      <c r="G14" s="250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zoomScaleNormal="100" zoomScaleSheetLayoutView="100" workbookViewId="0">
      <selection activeCell="A27" sqref="A27:J27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s="11" customFormat="1" x14ac:dyDescent="0.2">
      <c r="A1" s="17" t="s">
        <v>43</v>
      </c>
      <c r="B1" s="17"/>
      <c r="C1" s="12"/>
      <c r="D1" s="12"/>
      <c r="E1" s="12"/>
      <c r="F1" s="5"/>
    </row>
    <row r="2" spans="1:6" s="11" customFormat="1" x14ac:dyDescent="0.2">
      <c r="A2" s="17" t="s">
        <v>0</v>
      </c>
      <c r="B2" s="17"/>
      <c r="C2" s="12"/>
      <c r="D2" s="12"/>
      <c r="E2" s="12"/>
    </row>
    <row r="3" spans="1:6" s="11" customFormat="1" x14ac:dyDescent="0.2">
      <c r="C3" s="12"/>
      <c r="D3" s="12"/>
      <c r="E3" s="12"/>
    </row>
    <row r="4" spans="1:6" s="11" customFormat="1" x14ac:dyDescent="0.2">
      <c r="C4" s="12"/>
      <c r="D4" s="12"/>
      <c r="E4" s="12"/>
    </row>
    <row r="5" spans="1:6" s="11" customFormat="1" ht="11.25" customHeight="1" x14ac:dyDescent="0.2">
      <c r="A5" s="108" t="s">
        <v>239</v>
      </c>
      <c r="B5" s="108"/>
      <c r="C5" s="12"/>
      <c r="D5" s="12"/>
      <c r="E5" s="12"/>
      <c r="F5" s="81" t="s">
        <v>238</v>
      </c>
    </row>
    <row r="6" spans="1:6" s="20" customFormat="1" x14ac:dyDescent="0.2">
      <c r="A6" s="172"/>
      <c r="B6" s="172"/>
      <c r="C6" s="19"/>
      <c r="D6" s="228"/>
      <c r="E6" s="228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251" t="s">
        <v>234</v>
      </c>
      <c r="F7" s="251" t="s">
        <v>206</v>
      </c>
    </row>
    <row r="8" spans="1:6" x14ac:dyDescent="0.2">
      <c r="A8" s="129" t="s">
        <v>582</v>
      </c>
      <c r="B8" s="129" t="s">
        <v>583</v>
      </c>
      <c r="C8" s="145">
        <v>-287595.90999999997</v>
      </c>
      <c r="D8" s="145">
        <v>0</v>
      </c>
      <c r="E8" s="145">
        <v>287595.90999999997</v>
      </c>
      <c r="F8" s="253"/>
    </row>
    <row r="9" spans="1:6" x14ac:dyDescent="0.2">
      <c r="A9" s="129" t="s">
        <v>582</v>
      </c>
      <c r="B9" s="129" t="s">
        <v>584</v>
      </c>
      <c r="C9" s="145">
        <v>0</v>
      </c>
      <c r="D9" s="145">
        <v>513174.69</v>
      </c>
      <c r="E9" s="145">
        <v>513174.69</v>
      </c>
      <c r="F9" s="253"/>
    </row>
    <row r="10" spans="1:6" x14ac:dyDescent="0.2">
      <c r="A10" s="129" t="s">
        <v>585</v>
      </c>
      <c r="B10" s="129" t="s">
        <v>586</v>
      </c>
      <c r="C10" s="145">
        <v>-3498.08</v>
      </c>
      <c r="D10" s="145">
        <v>-3498.08</v>
      </c>
      <c r="E10" s="145">
        <v>0</v>
      </c>
      <c r="F10" s="253"/>
    </row>
    <row r="11" spans="1:6" x14ac:dyDescent="0.2">
      <c r="A11" s="129" t="s">
        <v>587</v>
      </c>
      <c r="B11" s="129" t="s">
        <v>588</v>
      </c>
      <c r="C11" s="145">
        <v>-13493.65</v>
      </c>
      <c r="D11" s="145">
        <v>-13493.65</v>
      </c>
      <c r="E11" s="145">
        <v>0</v>
      </c>
      <c r="F11" s="253"/>
    </row>
    <row r="12" spans="1:6" x14ac:dyDescent="0.2">
      <c r="A12" s="129" t="s">
        <v>589</v>
      </c>
      <c r="B12" s="129" t="s">
        <v>590</v>
      </c>
      <c r="C12" s="145">
        <v>-22598.99</v>
      </c>
      <c r="D12" s="145">
        <v>-22598.99</v>
      </c>
      <c r="E12" s="145">
        <v>0</v>
      </c>
      <c r="F12" s="253"/>
    </row>
    <row r="13" spans="1:6" x14ac:dyDescent="0.2">
      <c r="A13" s="129" t="s">
        <v>591</v>
      </c>
      <c r="B13" s="129" t="s">
        <v>592</v>
      </c>
      <c r="C13" s="145">
        <v>24344.54</v>
      </c>
      <c r="D13" s="145">
        <v>24344.54</v>
      </c>
      <c r="E13" s="145">
        <v>0</v>
      </c>
      <c r="F13" s="253"/>
    </row>
    <row r="14" spans="1:6" x14ac:dyDescent="0.2">
      <c r="A14" s="129" t="s">
        <v>593</v>
      </c>
      <c r="B14" s="129" t="s">
        <v>594</v>
      </c>
      <c r="C14" s="145">
        <v>-247030.57</v>
      </c>
      <c r="D14" s="145">
        <v>-247030.57</v>
      </c>
      <c r="E14" s="145">
        <v>0</v>
      </c>
      <c r="F14" s="253"/>
    </row>
    <row r="15" spans="1:6" x14ac:dyDescent="0.2">
      <c r="A15" s="129" t="s">
        <v>595</v>
      </c>
      <c r="B15" s="129" t="s">
        <v>596</v>
      </c>
      <c r="C15" s="145">
        <v>-184582.25</v>
      </c>
      <c r="D15" s="145">
        <v>-184582.25</v>
      </c>
      <c r="E15" s="145">
        <v>0</v>
      </c>
      <c r="F15" s="253"/>
    </row>
    <row r="16" spans="1:6" x14ac:dyDescent="0.2">
      <c r="A16" s="129" t="s">
        <v>597</v>
      </c>
      <c r="B16" s="129" t="s">
        <v>598</v>
      </c>
      <c r="C16" s="145">
        <v>82645.87</v>
      </c>
      <c r="D16" s="145">
        <v>82645.87</v>
      </c>
      <c r="E16" s="145">
        <v>0</v>
      </c>
      <c r="F16" s="253"/>
    </row>
    <row r="17" spans="1:6" x14ac:dyDescent="0.2">
      <c r="A17" s="129" t="s">
        <v>599</v>
      </c>
      <c r="B17" s="129" t="s">
        <v>600</v>
      </c>
      <c r="C17" s="145">
        <v>319677.32</v>
      </c>
      <c r="D17" s="145">
        <v>319677.32</v>
      </c>
      <c r="E17" s="145">
        <v>0</v>
      </c>
      <c r="F17" s="253"/>
    </row>
    <row r="18" spans="1:6" x14ac:dyDescent="0.2">
      <c r="A18" s="129" t="s">
        <v>601</v>
      </c>
      <c r="B18" s="129" t="s">
        <v>602</v>
      </c>
      <c r="C18" s="145">
        <v>325763.7</v>
      </c>
      <c r="D18" s="145">
        <v>325763.7</v>
      </c>
      <c r="E18" s="145">
        <v>0</v>
      </c>
      <c r="F18" s="253"/>
    </row>
    <row r="19" spans="1:6" x14ac:dyDescent="0.2">
      <c r="A19" s="129" t="s">
        <v>603</v>
      </c>
      <c r="B19" s="129" t="s">
        <v>604</v>
      </c>
      <c r="C19" s="145">
        <v>-367511.25</v>
      </c>
      <c r="D19" s="145">
        <v>-367511.25</v>
      </c>
      <c r="E19" s="145">
        <v>0</v>
      </c>
      <c r="F19" s="253"/>
    </row>
    <row r="20" spans="1:6" x14ac:dyDescent="0.2">
      <c r="A20" s="129" t="s">
        <v>605</v>
      </c>
      <c r="B20" s="129" t="s">
        <v>606</v>
      </c>
      <c r="C20" s="145">
        <v>-370584.04</v>
      </c>
      <c r="D20" s="145">
        <v>-370584.04</v>
      </c>
      <c r="E20" s="145">
        <v>0</v>
      </c>
      <c r="F20" s="253"/>
    </row>
    <row r="21" spans="1:6" x14ac:dyDescent="0.2">
      <c r="A21" s="129" t="s">
        <v>607</v>
      </c>
      <c r="B21" s="129" t="s">
        <v>608</v>
      </c>
      <c r="C21" s="145">
        <v>-198482.29</v>
      </c>
      <c r="D21" s="145">
        <v>-198482.29</v>
      </c>
      <c r="E21" s="145">
        <v>0</v>
      </c>
      <c r="F21" s="253"/>
    </row>
    <row r="22" spans="1:6" x14ac:dyDescent="0.2">
      <c r="A22" s="129" t="s">
        <v>609</v>
      </c>
      <c r="B22" s="129" t="s">
        <v>610</v>
      </c>
      <c r="C22" s="145">
        <v>67686.570000000007</v>
      </c>
      <c r="D22" s="145">
        <v>67686.570000000007</v>
      </c>
      <c r="E22" s="145">
        <v>0</v>
      </c>
      <c r="F22" s="253"/>
    </row>
    <row r="23" spans="1:6" x14ac:dyDescent="0.2">
      <c r="A23" s="129" t="s">
        <v>611</v>
      </c>
      <c r="B23" s="129" t="s">
        <v>612</v>
      </c>
      <c r="C23" s="145">
        <v>-386779.3</v>
      </c>
      <c r="D23" s="145">
        <v>-386779.3</v>
      </c>
      <c r="E23" s="145">
        <v>0</v>
      </c>
      <c r="F23" s="253"/>
    </row>
    <row r="24" spans="1:6" x14ac:dyDescent="0.2">
      <c r="A24" s="129" t="s">
        <v>613</v>
      </c>
      <c r="B24" s="129" t="s">
        <v>614</v>
      </c>
      <c r="C24" s="145">
        <v>154838.28</v>
      </c>
      <c r="D24" s="145">
        <v>154838.28</v>
      </c>
      <c r="E24" s="145">
        <v>0</v>
      </c>
      <c r="F24" s="253"/>
    </row>
    <row r="25" spans="1:6" x14ac:dyDescent="0.2">
      <c r="A25" s="129" t="s">
        <v>615</v>
      </c>
      <c r="B25" s="129" t="s">
        <v>616</v>
      </c>
      <c r="C25" s="145">
        <v>-1481.85</v>
      </c>
      <c r="D25" s="145">
        <v>-1481.85</v>
      </c>
      <c r="E25" s="145">
        <v>0</v>
      </c>
      <c r="F25" s="253"/>
    </row>
    <row r="26" spans="1:6" x14ac:dyDescent="0.2">
      <c r="A26" s="129" t="s">
        <v>617</v>
      </c>
      <c r="B26" s="129" t="s">
        <v>618</v>
      </c>
      <c r="C26" s="145">
        <v>0</v>
      </c>
      <c r="D26" s="145">
        <v>-287595.90999999997</v>
      </c>
      <c r="E26" s="145">
        <v>-287595.90999999997</v>
      </c>
      <c r="F26" s="253"/>
    </row>
    <row r="27" spans="1:6" x14ac:dyDescent="0.2">
      <c r="A27" s="129" t="s">
        <v>619</v>
      </c>
      <c r="B27" s="129" t="s">
        <v>620</v>
      </c>
      <c r="C27" s="145">
        <v>-272798.62</v>
      </c>
      <c r="D27" s="145">
        <v>-272798.62</v>
      </c>
      <c r="E27" s="145">
        <v>0</v>
      </c>
      <c r="F27" s="253"/>
    </row>
    <row r="28" spans="1:6" x14ac:dyDescent="0.2">
      <c r="A28" s="129"/>
      <c r="B28" s="129"/>
      <c r="C28" s="145"/>
      <c r="D28" s="145"/>
      <c r="E28" s="145"/>
      <c r="F28" s="253"/>
    </row>
    <row r="29" spans="1:6" x14ac:dyDescent="0.2">
      <c r="A29" s="144"/>
      <c r="B29" s="144" t="s">
        <v>237</v>
      </c>
      <c r="C29" s="143">
        <f>SUM(C8:C28)</f>
        <v>-1381480.52</v>
      </c>
      <c r="D29" s="143">
        <f>SUM(D8:D28)</f>
        <v>-868305.83</v>
      </c>
      <c r="E29" s="143">
        <f>SUM(E8:E28)</f>
        <v>513174.69</v>
      </c>
      <c r="F29" s="144"/>
    </row>
  </sheetData>
  <protectedRanges>
    <protectedRange sqref="F29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0866141732283472" right="0.70866141732283472" top="0.74803149606299213" bottom="0.74803149606299213" header="0.31496062992125984" footer="0.31496062992125984"/>
  <pageSetup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zoomScaleNormal="100" zoomScaleSheetLayoutView="90" workbookViewId="0"/>
  </sheetViews>
  <sheetFormatPr baseColWidth="10" defaultRowHeight="11.25" x14ac:dyDescent="0.2"/>
  <cols>
    <col min="1" max="1" width="20.7109375" style="7" customWidth="1"/>
    <col min="2" max="2" width="50.7109375" style="7" customWidth="1"/>
    <col min="3" max="3" width="17.7109375" style="8" customWidth="1"/>
    <col min="4" max="5" width="17.7109375" style="46" customWidth="1"/>
    <col min="6" max="6" width="14.7109375" style="7" customWidth="1"/>
    <col min="7" max="16384" width="11.42578125" style="7"/>
  </cols>
  <sheetData>
    <row r="1" spans="1:6" s="69" customFormat="1" x14ac:dyDescent="0.2">
      <c r="A1" s="3" t="s">
        <v>43</v>
      </c>
      <c r="B1" s="3"/>
      <c r="C1" s="140"/>
      <c r="D1" s="132"/>
      <c r="E1" s="4"/>
      <c r="F1" s="5"/>
    </row>
    <row r="2" spans="1:6" s="69" customFormat="1" x14ac:dyDescent="0.2">
      <c r="A2" s="3" t="s">
        <v>96</v>
      </c>
      <c r="B2" s="3"/>
      <c r="C2" s="140"/>
      <c r="D2" s="132"/>
      <c r="E2" s="4"/>
    </row>
    <row r="3" spans="1:6" s="69" customFormat="1" x14ac:dyDescent="0.2">
      <c r="C3" s="6"/>
      <c r="D3" s="132"/>
      <c r="E3" s="4"/>
    </row>
    <row r="4" spans="1:6" s="69" customFormat="1" x14ac:dyDescent="0.2">
      <c r="C4" s="6"/>
      <c r="D4" s="132"/>
      <c r="E4" s="4"/>
    </row>
    <row r="5" spans="1:6" s="69" customFormat="1" ht="11.25" customHeight="1" x14ac:dyDescent="0.2">
      <c r="A5" s="108" t="s">
        <v>120</v>
      </c>
      <c r="B5" s="121"/>
      <c r="C5" s="6"/>
      <c r="D5" s="140"/>
      <c r="E5" s="81" t="s">
        <v>113</v>
      </c>
    </row>
    <row r="6" spans="1:6" s="69" customFormat="1" x14ac:dyDescent="0.2">
      <c r="A6" s="142"/>
      <c r="B6" s="142"/>
      <c r="C6" s="141"/>
      <c r="D6" s="3"/>
      <c r="E6" s="140"/>
      <c r="F6" s="3"/>
    </row>
    <row r="7" spans="1:6" ht="15" customHeight="1" x14ac:dyDescent="0.2">
      <c r="A7" s="119" t="s">
        <v>45</v>
      </c>
      <c r="B7" s="118" t="s">
        <v>46</v>
      </c>
      <c r="C7" s="116" t="s">
        <v>112</v>
      </c>
      <c r="D7" s="117" t="s">
        <v>111</v>
      </c>
      <c r="E7" s="116" t="s">
        <v>110</v>
      </c>
    </row>
    <row r="8" spans="1:6" ht="11.25" customHeight="1" x14ac:dyDescent="0.2">
      <c r="A8" s="114" t="s">
        <v>385</v>
      </c>
      <c r="B8" s="114" t="s">
        <v>385</v>
      </c>
      <c r="C8" s="113"/>
      <c r="D8" s="138"/>
      <c r="E8" s="113"/>
    </row>
    <row r="9" spans="1:6" ht="11.25" customHeight="1" x14ac:dyDescent="0.2">
      <c r="A9" s="114"/>
      <c r="B9" s="114"/>
      <c r="C9" s="113"/>
      <c r="D9" s="138"/>
      <c r="E9" s="113"/>
    </row>
    <row r="10" spans="1:6" ht="11.25" customHeight="1" x14ac:dyDescent="0.2">
      <c r="A10" s="114"/>
      <c r="B10" s="114"/>
      <c r="C10" s="113"/>
      <c r="D10" s="138"/>
      <c r="E10" s="113"/>
    </row>
    <row r="11" spans="1:6" ht="11.25" customHeight="1" x14ac:dyDescent="0.2">
      <c r="A11" s="114"/>
      <c r="B11" s="114"/>
      <c r="C11" s="113"/>
      <c r="D11" s="138"/>
      <c r="E11" s="113"/>
    </row>
    <row r="12" spans="1:6" ht="11.25" customHeight="1" x14ac:dyDescent="0.2">
      <c r="A12" s="114"/>
      <c r="B12" s="114"/>
      <c r="C12" s="113"/>
      <c r="D12" s="138"/>
      <c r="E12" s="113"/>
    </row>
    <row r="13" spans="1:6" ht="11.25" customHeight="1" x14ac:dyDescent="0.2">
      <c r="A13" s="114"/>
      <c r="B13" s="114"/>
      <c r="C13" s="113"/>
      <c r="D13" s="138"/>
      <c r="E13" s="113"/>
    </row>
    <row r="14" spans="1:6" ht="11.25" customHeight="1" x14ac:dyDescent="0.2">
      <c r="A14" s="114"/>
      <c r="B14" s="114"/>
      <c r="C14" s="113"/>
      <c r="D14" s="138"/>
      <c r="E14" s="113"/>
    </row>
    <row r="15" spans="1:6" ht="11.25" customHeight="1" x14ac:dyDescent="0.2">
      <c r="A15" s="114"/>
      <c r="B15" s="114"/>
      <c r="C15" s="113"/>
      <c r="D15" s="138"/>
      <c r="E15" s="113"/>
    </row>
    <row r="16" spans="1:6" ht="11.25" customHeight="1" x14ac:dyDescent="0.2">
      <c r="A16" s="114"/>
      <c r="B16" s="114"/>
      <c r="C16" s="113"/>
      <c r="D16" s="138"/>
      <c r="E16" s="113"/>
    </row>
    <row r="17" spans="1:6" ht="11.25" customHeight="1" x14ac:dyDescent="0.2">
      <c r="A17" s="114"/>
      <c r="B17" s="114"/>
      <c r="C17" s="113"/>
      <c r="D17" s="138"/>
      <c r="E17" s="113"/>
    </row>
    <row r="18" spans="1:6" x14ac:dyDescent="0.2">
      <c r="A18" s="114"/>
      <c r="B18" s="114"/>
      <c r="C18" s="113"/>
      <c r="D18" s="138"/>
      <c r="E18" s="113"/>
    </row>
    <row r="19" spans="1:6" x14ac:dyDescent="0.2">
      <c r="A19" s="114"/>
      <c r="B19" s="114"/>
      <c r="C19" s="113"/>
      <c r="D19" s="138"/>
      <c r="E19" s="113"/>
    </row>
    <row r="20" spans="1:6" x14ac:dyDescent="0.2">
      <c r="A20" s="139"/>
      <c r="B20" s="139"/>
      <c r="C20" s="137"/>
      <c r="D20" s="138"/>
      <c r="E20" s="137"/>
    </row>
    <row r="21" spans="1:6" x14ac:dyDescent="0.2">
      <c r="A21" s="136"/>
      <c r="B21" s="136" t="s">
        <v>119</v>
      </c>
      <c r="C21" s="123">
        <f>SUM(C8:C20)</f>
        <v>0</v>
      </c>
      <c r="D21" s="135"/>
      <c r="E21" s="123"/>
    </row>
    <row r="22" spans="1:6" x14ac:dyDescent="0.2">
      <c r="A22" s="134"/>
      <c r="B22" s="134"/>
      <c r="C22" s="133"/>
      <c r="D22" s="134"/>
      <c r="E22" s="133"/>
    </row>
    <row r="23" spans="1:6" x14ac:dyDescent="0.2">
      <c r="A23" s="134"/>
      <c r="B23" s="134"/>
      <c r="C23" s="133"/>
      <c r="D23" s="134"/>
      <c r="E23" s="133"/>
    </row>
    <row r="24" spans="1:6" ht="11.25" customHeight="1" x14ac:dyDescent="0.2">
      <c r="A24" s="108" t="s">
        <v>118</v>
      </c>
      <c r="B24" s="121"/>
      <c r="C24" s="120"/>
      <c r="D24" s="81" t="s">
        <v>113</v>
      </c>
    </row>
    <row r="25" spans="1:6" x14ac:dyDescent="0.2">
      <c r="A25" s="69"/>
      <c r="B25" s="69"/>
      <c r="C25" s="6"/>
      <c r="D25" s="132"/>
      <c r="E25" s="4"/>
      <c r="F25" s="69"/>
    </row>
    <row r="26" spans="1:6" ht="15" customHeight="1" x14ac:dyDescent="0.2">
      <c r="A26" s="119" t="s">
        <v>45</v>
      </c>
      <c r="B26" s="118" t="s">
        <v>46</v>
      </c>
      <c r="C26" s="116" t="s">
        <v>112</v>
      </c>
      <c r="D26" s="117" t="s">
        <v>111</v>
      </c>
      <c r="E26" s="131"/>
    </row>
    <row r="27" spans="1:6" ht="11.25" customHeight="1" x14ac:dyDescent="0.2">
      <c r="A27" s="129" t="s">
        <v>385</v>
      </c>
      <c r="B27" s="128" t="s">
        <v>385</v>
      </c>
      <c r="C27" s="127"/>
      <c r="D27" s="113"/>
      <c r="E27" s="9"/>
    </row>
    <row r="28" spans="1:6" ht="11.25" customHeight="1" x14ac:dyDescent="0.2">
      <c r="A28" s="129"/>
      <c r="B28" s="128"/>
      <c r="C28" s="127"/>
      <c r="D28" s="113"/>
      <c r="E28" s="9"/>
    </row>
    <row r="29" spans="1:6" ht="11.25" customHeight="1" x14ac:dyDescent="0.2">
      <c r="A29" s="129"/>
      <c r="B29" s="128"/>
      <c r="C29" s="127"/>
      <c r="D29" s="113"/>
      <c r="E29" s="9"/>
    </row>
    <row r="30" spans="1:6" ht="11.25" customHeight="1" x14ac:dyDescent="0.2">
      <c r="A30" s="129"/>
      <c r="B30" s="128"/>
      <c r="C30" s="127"/>
      <c r="D30" s="113"/>
      <c r="E30" s="9"/>
    </row>
    <row r="31" spans="1:6" ht="11.25" customHeight="1" x14ac:dyDescent="0.2">
      <c r="A31" s="129"/>
      <c r="B31" s="128"/>
      <c r="C31" s="127"/>
      <c r="D31" s="113"/>
      <c r="E31" s="9"/>
    </row>
    <row r="32" spans="1:6" ht="11.25" customHeight="1" x14ac:dyDescent="0.2">
      <c r="A32" s="129"/>
      <c r="B32" s="128"/>
      <c r="C32" s="127"/>
      <c r="D32" s="113"/>
      <c r="E32" s="9"/>
    </row>
    <row r="33" spans="1:5" ht="11.25" customHeight="1" x14ac:dyDescent="0.2">
      <c r="A33" s="129"/>
      <c r="B33" s="128"/>
      <c r="C33" s="127"/>
      <c r="D33" s="113"/>
      <c r="E33" s="9"/>
    </row>
    <row r="34" spans="1:5" ht="11.25" customHeight="1" x14ac:dyDescent="0.2">
      <c r="A34" s="129"/>
      <c r="B34" s="128"/>
      <c r="C34" s="127"/>
      <c r="D34" s="113"/>
      <c r="E34" s="9"/>
    </row>
    <row r="35" spans="1:5" ht="11.25" customHeight="1" x14ac:dyDescent="0.2">
      <c r="A35" s="129"/>
      <c r="B35" s="128"/>
      <c r="C35" s="127"/>
      <c r="D35" s="113"/>
      <c r="E35" s="9"/>
    </row>
    <row r="36" spans="1:5" ht="11.25" customHeight="1" x14ac:dyDescent="0.2">
      <c r="A36" s="129"/>
      <c r="B36" s="128"/>
      <c r="C36" s="127"/>
      <c r="D36" s="113"/>
      <c r="E36" s="9"/>
    </row>
    <row r="37" spans="1:5" ht="11.25" customHeight="1" x14ac:dyDescent="0.2">
      <c r="A37" s="129"/>
      <c r="B37" s="128"/>
      <c r="C37" s="127"/>
      <c r="D37" s="113"/>
      <c r="E37" s="9"/>
    </row>
    <row r="38" spans="1:5" ht="11.25" customHeight="1" x14ac:dyDescent="0.2">
      <c r="A38" s="129"/>
      <c r="B38" s="128"/>
      <c r="C38" s="127"/>
      <c r="D38" s="113"/>
      <c r="E38" s="9"/>
    </row>
    <row r="39" spans="1:5" ht="11.25" customHeight="1" x14ac:dyDescent="0.2">
      <c r="A39" s="129"/>
      <c r="B39" s="128"/>
      <c r="C39" s="127"/>
      <c r="D39" s="113"/>
      <c r="E39" s="9"/>
    </row>
    <row r="40" spans="1:5" ht="11.25" customHeight="1" x14ac:dyDescent="0.2">
      <c r="A40" s="129"/>
      <c r="B40" s="128"/>
      <c r="C40" s="127"/>
      <c r="D40" s="113"/>
      <c r="E40" s="9"/>
    </row>
    <row r="41" spans="1:5" ht="11.25" customHeight="1" x14ac:dyDescent="0.2">
      <c r="A41" s="129"/>
      <c r="B41" s="128"/>
      <c r="C41" s="127"/>
      <c r="D41" s="113"/>
      <c r="E41" s="9"/>
    </row>
    <row r="42" spans="1:5" ht="11.25" customHeight="1" x14ac:dyDescent="0.2">
      <c r="A42" s="129"/>
      <c r="B42" s="128"/>
      <c r="C42" s="127"/>
      <c r="D42" s="113"/>
      <c r="E42" s="9"/>
    </row>
    <row r="43" spans="1:5" ht="11.25" customHeight="1" x14ac:dyDescent="0.2">
      <c r="A43" s="129"/>
      <c r="B43" s="128"/>
      <c r="C43" s="127"/>
      <c r="D43" s="113"/>
      <c r="E43" s="9"/>
    </row>
    <row r="44" spans="1:5" ht="11.25" customHeight="1" x14ac:dyDescent="0.2">
      <c r="A44" s="129"/>
      <c r="B44" s="128"/>
      <c r="C44" s="127"/>
      <c r="D44" s="113"/>
      <c r="E44" s="9"/>
    </row>
    <row r="45" spans="1:5" ht="11.25" customHeight="1" x14ac:dyDescent="0.2">
      <c r="A45" s="129"/>
      <c r="B45" s="128"/>
      <c r="C45" s="127"/>
      <c r="D45" s="113"/>
      <c r="E45" s="9"/>
    </row>
    <row r="46" spans="1:5" ht="11.25" customHeight="1" x14ac:dyDescent="0.2">
      <c r="A46" s="129"/>
      <c r="B46" s="128"/>
      <c r="C46" s="127"/>
      <c r="D46" s="113"/>
      <c r="E46" s="9"/>
    </row>
    <row r="47" spans="1:5" ht="11.25" customHeight="1" x14ac:dyDescent="0.2">
      <c r="A47" s="129"/>
      <c r="B47" s="128"/>
      <c r="C47" s="127"/>
      <c r="D47" s="113"/>
      <c r="E47" s="9"/>
    </row>
    <row r="48" spans="1:5" ht="11.25" customHeight="1" x14ac:dyDescent="0.2">
      <c r="A48" s="129"/>
      <c r="B48" s="128"/>
      <c r="C48" s="127"/>
      <c r="D48" s="113"/>
      <c r="E48" s="9"/>
    </row>
    <row r="49" spans="1:6" ht="11.25" customHeight="1" x14ac:dyDescent="0.2">
      <c r="A49" s="129"/>
      <c r="B49" s="128"/>
      <c r="C49" s="127"/>
      <c r="D49" s="113"/>
      <c r="E49" s="9"/>
    </row>
    <row r="50" spans="1:6" ht="11.25" customHeight="1" x14ac:dyDescent="0.2">
      <c r="A50" s="129"/>
      <c r="B50" s="128"/>
      <c r="C50" s="127"/>
      <c r="D50" s="113"/>
      <c r="E50" s="9"/>
    </row>
    <row r="51" spans="1:6" ht="11.25" customHeight="1" x14ac:dyDescent="0.2">
      <c r="A51" s="129"/>
      <c r="B51" s="128"/>
      <c r="C51" s="127"/>
      <c r="D51" s="113"/>
      <c r="E51" s="9"/>
    </row>
    <row r="52" spans="1:6" x14ac:dyDescent="0.2">
      <c r="A52" s="126"/>
      <c r="B52" s="126" t="s">
        <v>117</v>
      </c>
      <c r="C52" s="125">
        <f>SUM(C27:C51)</f>
        <v>0</v>
      </c>
      <c r="D52" s="130"/>
      <c r="E52" s="10"/>
    </row>
    <row r="53" spans="1:6" x14ac:dyDescent="0.2">
      <c r="A53" s="45"/>
      <c r="B53" s="45"/>
      <c r="C53" s="122"/>
      <c r="D53" s="45"/>
      <c r="E53" s="122"/>
      <c r="F53" s="69"/>
    </row>
    <row r="54" spans="1:6" x14ac:dyDescent="0.2">
      <c r="A54" s="45"/>
      <c r="B54" s="45"/>
      <c r="C54" s="122"/>
      <c r="D54" s="45"/>
      <c r="E54" s="122"/>
      <c r="F54" s="69"/>
    </row>
    <row r="55" spans="1:6" ht="11.25" customHeight="1" x14ac:dyDescent="0.2">
      <c r="A55" s="108" t="s">
        <v>116</v>
      </c>
      <c r="B55" s="121"/>
      <c r="C55" s="120"/>
      <c r="D55" s="69"/>
      <c r="E55" s="81" t="s">
        <v>113</v>
      </c>
    </row>
    <row r="56" spans="1:6" x14ac:dyDescent="0.2">
      <c r="A56" s="69"/>
      <c r="B56" s="69"/>
      <c r="C56" s="6"/>
      <c r="D56" s="69"/>
      <c r="E56" s="6"/>
      <c r="F56" s="69"/>
    </row>
    <row r="57" spans="1:6" ht="15" customHeight="1" x14ac:dyDescent="0.2">
      <c r="A57" s="119" t="s">
        <v>45</v>
      </c>
      <c r="B57" s="118" t="s">
        <v>46</v>
      </c>
      <c r="C57" s="116" t="s">
        <v>112</v>
      </c>
      <c r="D57" s="117" t="s">
        <v>111</v>
      </c>
      <c r="E57" s="116" t="s">
        <v>110</v>
      </c>
      <c r="F57" s="115"/>
    </row>
    <row r="58" spans="1:6" x14ac:dyDescent="0.2">
      <c r="A58" s="129" t="s">
        <v>385</v>
      </c>
      <c r="B58" s="128" t="s">
        <v>385</v>
      </c>
      <c r="C58" s="127"/>
      <c r="D58" s="127"/>
      <c r="E58" s="113"/>
      <c r="F58" s="9"/>
    </row>
    <row r="59" spans="1:6" x14ac:dyDescent="0.2">
      <c r="A59" s="129"/>
      <c r="B59" s="128"/>
      <c r="C59" s="127"/>
      <c r="D59" s="127"/>
      <c r="E59" s="113"/>
      <c r="F59" s="9"/>
    </row>
    <row r="60" spans="1:6" x14ac:dyDescent="0.2">
      <c r="A60" s="129"/>
      <c r="B60" s="128"/>
      <c r="C60" s="127"/>
      <c r="D60" s="127"/>
      <c r="E60" s="113"/>
      <c r="F60" s="9"/>
    </row>
    <row r="61" spans="1:6" x14ac:dyDescent="0.2">
      <c r="A61" s="129"/>
      <c r="B61" s="128"/>
      <c r="C61" s="127"/>
      <c r="D61" s="127"/>
      <c r="E61" s="113"/>
      <c r="F61" s="9"/>
    </row>
    <row r="62" spans="1:6" x14ac:dyDescent="0.2">
      <c r="A62" s="129"/>
      <c r="B62" s="128"/>
      <c r="C62" s="127"/>
      <c r="D62" s="127"/>
      <c r="E62" s="113"/>
      <c r="F62" s="9"/>
    </row>
    <row r="63" spans="1:6" x14ac:dyDescent="0.2">
      <c r="A63" s="129"/>
      <c r="B63" s="128"/>
      <c r="C63" s="127"/>
      <c r="D63" s="127"/>
      <c r="E63" s="113"/>
      <c r="F63" s="9"/>
    </row>
    <row r="64" spans="1:6" x14ac:dyDescent="0.2">
      <c r="A64" s="129"/>
      <c r="B64" s="128"/>
      <c r="C64" s="127"/>
      <c r="D64" s="127"/>
      <c r="E64" s="113"/>
      <c r="F64" s="9"/>
    </row>
    <row r="65" spans="1:6" x14ac:dyDescent="0.2">
      <c r="A65" s="126"/>
      <c r="B65" s="126" t="s">
        <v>115</v>
      </c>
      <c r="C65" s="125">
        <f>SUM(C58:C64)</f>
        <v>0</v>
      </c>
      <c r="D65" s="124"/>
      <c r="E65" s="123"/>
      <c r="F65" s="10"/>
    </row>
    <row r="66" spans="1:6" x14ac:dyDescent="0.2">
      <c r="A66" s="45"/>
      <c r="B66" s="45"/>
      <c r="C66" s="122"/>
      <c r="D66" s="45"/>
      <c r="E66" s="122"/>
      <c r="F66" s="69"/>
    </row>
    <row r="67" spans="1:6" x14ac:dyDescent="0.2">
      <c r="A67" s="45"/>
      <c r="B67" s="45"/>
      <c r="C67" s="122"/>
      <c r="D67" s="45"/>
      <c r="E67" s="122"/>
      <c r="F67" s="69"/>
    </row>
    <row r="68" spans="1:6" ht="11.25" customHeight="1" x14ac:dyDescent="0.2">
      <c r="A68" s="108" t="s">
        <v>114</v>
      </c>
      <c r="B68" s="121"/>
      <c r="C68" s="120"/>
      <c r="D68" s="69"/>
      <c r="E68" s="81" t="s">
        <v>113</v>
      </c>
    </row>
    <row r="69" spans="1:6" x14ac:dyDescent="0.2">
      <c r="A69" s="69"/>
      <c r="B69" s="69"/>
      <c r="C69" s="6"/>
      <c r="D69" s="69"/>
      <c r="E69" s="6"/>
      <c r="F69" s="69"/>
    </row>
    <row r="70" spans="1:6" ht="15" customHeight="1" x14ac:dyDescent="0.2">
      <c r="A70" s="119" t="s">
        <v>45</v>
      </c>
      <c r="B70" s="118" t="s">
        <v>46</v>
      </c>
      <c r="C70" s="116" t="s">
        <v>112</v>
      </c>
      <c r="D70" s="117" t="s">
        <v>111</v>
      </c>
      <c r="E70" s="116" t="s">
        <v>110</v>
      </c>
      <c r="F70" s="115"/>
    </row>
    <row r="71" spans="1:6" x14ac:dyDescent="0.2">
      <c r="A71" s="114" t="s">
        <v>385</v>
      </c>
      <c r="B71" s="114" t="s">
        <v>385</v>
      </c>
      <c r="C71" s="113"/>
      <c r="D71" s="113"/>
      <c r="E71" s="113"/>
      <c r="F71" s="9"/>
    </row>
    <row r="72" spans="1:6" x14ac:dyDescent="0.2">
      <c r="A72" s="114"/>
      <c r="B72" s="114"/>
      <c r="C72" s="113"/>
      <c r="D72" s="113"/>
      <c r="E72" s="113"/>
      <c r="F72" s="9"/>
    </row>
    <row r="73" spans="1:6" x14ac:dyDescent="0.2">
      <c r="A73" s="114"/>
      <c r="B73" s="114"/>
      <c r="C73" s="113"/>
      <c r="D73" s="113"/>
      <c r="E73" s="113"/>
      <c r="F73" s="9"/>
    </row>
    <row r="74" spans="1:6" x14ac:dyDescent="0.2">
      <c r="A74" s="114"/>
      <c r="B74" s="114"/>
      <c r="C74" s="113"/>
      <c r="D74" s="113"/>
      <c r="E74" s="113"/>
      <c r="F74" s="9"/>
    </row>
    <row r="75" spans="1:6" x14ac:dyDescent="0.2">
      <c r="A75" s="114"/>
      <c r="B75" s="114"/>
      <c r="C75" s="113"/>
      <c r="D75" s="113"/>
      <c r="E75" s="113"/>
      <c r="F75" s="9"/>
    </row>
    <row r="76" spans="1:6" x14ac:dyDescent="0.2">
      <c r="A76" s="114"/>
      <c r="B76" s="114"/>
      <c r="C76" s="113"/>
      <c r="D76" s="113"/>
      <c r="E76" s="113"/>
      <c r="F76" s="9"/>
    </row>
    <row r="77" spans="1:6" x14ac:dyDescent="0.2">
      <c r="A77" s="114"/>
      <c r="B77" s="114"/>
      <c r="C77" s="113"/>
      <c r="D77" s="113"/>
      <c r="E77" s="113"/>
      <c r="F77" s="9"/>
    </row>
    <row r="78" spans="1:6" x14ac:dyDescent="0.2">
      <c r="A78" s="112"/>
      <c r="B78" s="112" t="s">
        <v>109</v>
      </c>
      <c r="C78" s="111">
        <f>SUM(C71:C77)</f>
        <v>0</v>
      </c>
      <c r="D78" s="110"/>
      <c r="E78" s="109"/>
      <c r="F78" s="10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zoomScaleNormal="100" zoomScaleSheetLayoutView="100" workbookViewId="0">
      <selection activeCell="C15" sqref="C15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5" width="17.7109375" style="31" customWidth="1"/>
    <col min="6" max="16384" width="11.42578125" style="69"/>
  </cols>
  <sheetData>
    <row r="1" spans="1:5" s="11" customFormat="1" x14ac:dyDescent="0.2">
      <c r="A1" s="17" t="s">
        <v>43</v>
      </c>
      <c r="B1" s="17"/>
      <c r="C1" s="18"/>
      <c r="D1" s="18"/>
      <c r="E1" s="154"/>
    </row>
    <row r="2" spans="1:5" s="11" customFormat="1" x14ac:dyDescent="0.2">
      <c r="A2" s="17" t="s">
        <v>0</v>
      </c>
      <c r="B2" s="17"/>
      <c r="C2" s="18"/>
      <c r="D2" s="18"/>
      <c r="E2" s="18"/>
    </row>
    <row r="3" spans="1:5" s="11" customFormat="1" x14ac:dyDescent="0.2">
      <c r="C3" s="18"/>
      <c r="D3" s="18"/>
      <c r="E3" s="18"/>
    </row>
    <row r="4" spans="1:5" s="11" customFormat="1" x14ac:dyDescent="0.2">
      <c r="C4" s="18"/>
      <c r="D4" s="18"/>
      <c r="E4" s="18"/>
    </row>
    <row r="5" spans="1:5" s="11" customFormat="1" ht="11.25" customHeight="1" x14ac:dyDescent="0.2">
      <c r="A5" s="200" t="s">
        <v>242</v>
      </c>
      <c r="C5" s="18"/>
      <c r="D5" s="18"/>
      <c r="E5" s="259" t="s">
        <v>241</v>
      </c>
    </row>
    <row r="6" spans="1:5" s="20" customFormat="1" x14ac:dyDescent="0.2">
      <c r="A6" s="115"/>
      <c r="B6" s="115"/>
      <c r="C6" s="258"/>
      <c r="D6" s="257"/>
      <c r="E6" s="257"/>
    </row>
    <row r="7" spans="1:5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</row>
    <row r="8" spans="1:5" x14ac:dyDescent="0.2">
      <c r="A8" s="178">
        <v>111300001</v>
      </c>
      <c r="B8" s="178" t="s">
        <v>621</v>
      </c>
      <c r="C8" s="145">
        <v>6808.18</v>
      </c>
      <c r="D8" s="145">
        <v>147372.22</v>
      </c>
      <c r="E8" s="145">
        <v>140564.04</v>
      </c>
    </row>
    <row r="9" spans="1:5" x14ac:dyDescent="0.2">
      <c r="A9" s="178">
        <v>111300002</v>
      </c>
      <c r="B9" s="178" t="s">
        <v>622</v>
      </c>
      <c r="C9" s="145">
        <v>17471.18</v>
      </c>
      <c r="D9" s="145">
        <v>102759.73</v>
      </c>
      <c r="E9" s="145">
        <v>85288.55</v>
      </c>
    </row>
    <row r="10" spans="1:5" x14ac:dyDescent="0.2">
      <c r="A10" s="178"/>
      <c r="B10" s="178"/>
      <c r="C10" s="145"/>
      <c r="D10" s="145"/>
      <c r="E10" s="145"/>
    </row>
    <row r="11" spans="1:5" x14ac:dyDescent="0.2">
      <c r="A11" s="178"/>
      <c r="B11" s="178"/>
      <c r="C11" s="145"/>
      <c r="D11" s="145"/>
      <c r="E11" s="145"/>
    </row>
    <row r="12" spans="1:5" x14ac:dyDescent="0.2">
      <c r="A12" s="178"/>
      <c r="B12" s="178"/>
      <c r="C12" s="145"/>
      <c r="D12" s="145"/>
      <c r="E12" s="145"/>
    </row>
    <row r="13" spans="1:5" x14ac:dyDescent="0.2">
      <c r="A13" s="178"/>
      <c r="B13" s="178"/>
      <c r="C13" s="145"/>
      <c r="D13" s="145"/>
      <c r="E13" s="145"/>
    </row>
    <row r="14" spans="1:5" x14ac:dyDescent="0.2">
      <c r="A14" s="178"/>
      <c r="B14" s="178"/>
      <c r="C14" s="145"/>
      <c r="D14" s="145"/>
      <c r="E14" s="145"/>
    </row>
    <row r="15" spans="1:5" x14ac:dyDescent="0.2">
      <c r="A15" s="178"/>
      <c r="B15" s="178"/>
      <c r="C15" s="145"/>
      <c r="D15" s="145"/>
      <c r="E15" s="145"/>
    </row>
    <row r="16" spans="1:5" x14ac:dyDescent="0.2">
      <c r="A16" s="178"/>
      <c r="B16" s="178"/>
      <c r="C16" s="145"/>
      <c r="D16" s="145"/>
      <c r="E16" s="145"/>
    </row>
    <row r="17" spans="1:5" x14ac:dyDescent="0.2">
      <c r="A17" s="178"/>
      <c r="B17" s="178"/>
      <c r="C17" s="145"/>
      <c r="D17" s="145"/>
      <c r="E17" s="145"/>
    </row>
    <row r="18" spans="1:5" x14ac:dyDescent="0.2">
      <c r="A18" s="178"/>
      <c r="B18" s="178"/>
      <c r="C18" s="145"/>
      <c r="D18" s="145"/>
      <c r="E18" s="145"/>
    </row>
    <row r="19" spans="1:5" x14ac:dyDescent="0.2">
      <c r="A19" s="178"/>
      <c r="B19" s="178"/>
      <c r="C19" s="145"/>
      <c r="D19" s="145"/>
      <c r="E19" s="145"/>
    </row>
    <row r="20" spans="1:5" x14ac:dyDescent="0.2">
      <c r="A20" s="178"/>
      <c r="B20" s="178"/>
      <c r="C20" s="145"/>
      <c r="D20" s="145"/>
      <c r="E20" s="145"/>
    </row>
    <row r="21" spans="1:5" x14ac:dyDescent="0.2">
      <c r="A21" s="178"/>
      <c r="B21" s="178"/>
      <c r="C21" s="145"/>
      <c r="D21" s="145"/>
      <c r="E21" s="145"/>
    </row>
    <row r="22" spans="1:5" x14ac:dyDescent="0.2">
      <c r="A22" s="178"/>
      <c r="B22" s="178"/>
      <c r="C22" s="145"/>
      <c r="D22" s="145"/>
      <c r="E22" s="145"/>
    </row>
    <row r="23" spans="1:5" x14ac:dyDescent="0.2">
      <c r="A23" s="178"/>
      <c r="B23" s="178"/>
      <c r="C23" s="145"/>
      <c r="D23" s="145"/>
      <c r="E23" s="145"/>
    </row>
    <row r="24" spans="1:5" x14ac:dyDescent="0.2">
      <c r="A24" s="178"/>
      <c r="B24" s="178"/>
      <c r="C24" s="145"/>
      <c r="D24" s="145"/>
      <c r="E24" s="145"/>
    </row>
    <row r="25" spans="1:5" x14ac:dyDescent="0.2">
      <c r="A25" s="256"/>
      <c r="B25" s="256"/>
      <c r="C25" s="255"/>
      <c r="D25" s="255"/>
      <c r="E25" s="255"/>
    </row>
    <row r="26" spans="1:5" s="7" customFormat="1" x14ac:dyDescent="0.2">
      <c r="A26" s="144"/>
      <c r="B26" s="144" t="s">
        <v>240</v>
      </c>
      <c r="C26" s="143">
        <f>SUM(C8:C25)</f>
        <v>24279.360000000001</v>
      </c>
      <c r="D26" s="143">
        <f>SUM(D8:D25)</f>
        <v>250131.95</v>
      </c>
      <c r="E26" s="143">
        <f>SUM(E8:E25)</f>
        <v>225852.59000000003</v>
      </c>
    </row>
    <row r="27" spans="1:5" s="7" customFormat="1" x14ac:dyDescent="0.2">
      <c r="A27" s="240"/>
      <c r="B27" s="240"/>
      <c r="C27" s="254"/>
      <c r="D27" s="254"/>
      <c r="E27" s="254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22" zoomScaleNormal="100" zoomScaleSheetLayoutView="100" workbookViewId="0">
      <selection activeCell="D36" sqref="D36"/>
    </sheetView>
  </sheetViews>
  <sheetFormatPr baseColWidth="10" defaultRowHeight="11.25" x14ac:dyDescent="0.2"/>
  <cols>
    <col min="1" max="1" width="20.7109375" style="45" customWidth="1"/>
    <col min="2" max="2" width="50.7109375" style="45" customWidth="1"/>
    <col min="3" max="3" width="17.7109375" style="31" customWidth="1"/>
    <col min="4" max="4" width="17.7109375" style="32" customWidth="1"/>
    <col min="5" max="16384" width="11.42578125" style="69"/>
  </cols>
  <sheetData>
    <row r="1" spans="1:4" s="11" customFormat="1" x14ac:dyDescent="0.2">
      <c r="A1" s="17" t="s">
        <v>43</v>
      </c>
      <c r="B1" s="17"/>
      <c r="C1" s="271"/>
      <c r="D1" s="273"/>
    </row>
    <row r="2" spans="1:4" s="11" customFormat="1" x14ac:dyDescent="0.2">
      <c r="A2" s="17" t="s">
        <v>0</v>
      </c>
      <c r="B2" s="17"/>
      <c r="C2" s="271"/>
      <c r="D2" s="272"/>
    </row>
    <row r="3" spans="1:4" s="11" customFormat="1" x14ac:dyDescent="0.2">
      <c r="A3" s="17"/>
      <c r="B3" s="17"/>
      <c r="C3" s="271"/>
      <c r="D3" s="272"/>
    </row>
    <row r="4" spans="1:4" s="11" customFormat="1" x14ac:dyDescent="0.2">
      <c r="C4" s="271"/>
      <c r="D4" s="272"/>
    </row>
    <row r="5" spans="1:4" s="11" customFormat="1" ht="11.25" customHeight="1" x14ac:dyDescent="0.2">
      <c r="A5" s="351" t="s">
        <v>247</v>
      </c>
      <c r="B5" s="352"/>
      <c r="C5" s="271"/>
      <c r="D5" s="270" t="s">
        <v>245</v>
      </c>
    </row>
    <row r="6" spans="1:4" x14ac:dyDescent="0.2">
      <c r="A6" s="269"/>
      <c r="B6" s="269"/>
      <c r="C6" s="268"/>
      <c r="D6" s="267"/>
    </row>
    <row r="7" spans="1:4" ht="15" customHeight="1" x14ac:dyDescent="0.2">
      <c r="A7" s="119" t="s">
        <v>45</v>
      </c>
      <c r="B7" s="118" t="s">
        <v>46</v>
      </c>
      <c r="C7" s="184" t="s">
        <v>49</v>
      </c>
      <c r="D7" s="207" t="s">
        <v>244</v>
      </c>
    </row>
    <row r="8" spans="1:4" x14ac:dyDescent="0.2">
      <c r="A8" s="265"/>
      <c r="B8" s="266"/>
      <c r="C8" s="264"/>
      <c r="D8" s="263"/>
    </row>
    <row r="9" spans="1:4" x14ac:dyDescent="0.2">
      <c r="A9" s="265"/>
      <c r="B9" s="266"/>
      <c r="C9" s="264"/>
      <c r="D9" s="263"/>
    </row>
    <row r="10" spans="1:4" x14ac:dyDescent="0.2">
      <c r="A10" s="265"/>
      <c r="B10" s="266"/>
      <c r="C10" s="264"/>
      <c r="D10" s="263"/>
    </row>
    <row r="11" spans="1:4" x14ac:dyDescent="0.2">
      <c r="A11" s="265"/>
      <c r="B11" s="266"/>
      <c r="C11" s="264"/>
      <c r="D11" s="263"/>
    </row>
    <row r="12" spans="1:4" x14ac:dyDescent="0.2">
      <c r="A12" s="265"/>
      <c r="B12" s="266"/>
      <c r="C12" s="264"/>
      <c r="D12" s="263"/>
    </row>
    <row r="13" spans="1:4" x14ac:dyDescent="0.2">
      <c r="A13" s="265"/>
      <c r="B13" s="266"/>
      <c r="C13" s="264"/>
      <c r="D13" s="263"/>
    </row>
    <row r="14" spans="1:4" x14ac:dyDescent="0.2">
      <c r="A14" s="265"/>
      <c r="B14" s="266"/>
      <c r="C14" s="264"/>
      <c r="D14" s="263"/>
    </row>
    <row r="15" spans="1:4" x14ac:dyDescent="0.2">
      <c r="A15" s="265"/>
      <c r="B15" s="266"/>
      <c r="C15" s="264"/>
      <c r="D15" s="263"/>
    </row>
    <row r="16" spans="1:4" x14ac:dyDescent="0.2">
      <c r="A16" s="265"/>
      <c r="B16" s="266"/>
      <c r="C16" s="264"/>
      <c r="D16" s="263"/>
    </row>
    <row r="17" spans="1:4" x14ac:dyDescent="0.2">
      <c r="A17" s="265"/>
      <c r="B17" s="266"/>
      <c r="C17" s="264"/>
      <c r="D17" s="263"/>
    </row>
    <row r="18" spans="1:4" x14ac:dyDescent="0.2">
      <c r="A18" s="265"/>
      <c r="B18" s="266"/>
      <c r="C18" s="264"/>
      <c r="D18" s="263"/>
    </row>
    <row r="19" spans="1:4" x14ac:dyDescent="0.2">
      <c r="A19" s="265"/>
      <c r="B19" s="266"/>
      <c r="C19" s="264"/>
      <c r="D19" s="263"/>
    </row>
    <row r="20" spans="1:4" x14ac:dyDescent="0.2">
      <c r="A20" s="265"/>
      <c r="B20" s="266"/>
      <c r="C20" s="264"/>
      <c r="D20" s="263"/>
    </row>
    <row r="21" spans="1:4" x14ac:dyDescent="0.2">
      <c r="A21" s="265"/>
      <c r="B21" s="266"/>
      <c r="C21" s="264"/>
      <c r="D21" s="263"/>
    </row>
    <row r="22" spans="1:4" x14ac:dyDescent="0.2">
      <c r="A22" s="265"/>
      <c r="B22" s="266"/>
      <c r="C22" s="264"/>
      <c r="D22" s="263"/>
    </row>
    <row r="23" spans="1:4" x14ac:dyDescent="0.2">
      <c r="A23" s="265"/>
      <c r="B23" s="266"/>
      <c r="C23" s="264"/>
      <c r="D23" s="263"/>
    </row>
    <row r="24" spans="1:4" x14ac:dyDescent="0.2">
      <c r="A24" s="265"/>
      <c r="B24" s="265"/>
      <c r="C24" s="264"/>
      <c r="D24" s="263"/>
    </row>
    <row r="25" spans="1:4" x14ac:dyDescent="0.2">
      <c r="A25" s="262"/>
      <c r="B25" s="262" t="s">
        <v>185</v>
      </c>
      <c r="C25" s="261">
        <f>SUM(C8:C24)</f>
        <v>0</v>
      </c>
      <c r="D25" s="260">
        <v>0</v>
      </c>
    </row>
    <row r="28" spans="1:4" x14ac:dyDescent="0.2">
      <c r="A28" s="351" t="s">
        <v>246</v>
      </c>
      <c r="B28" s="352"/>
      <c r="C28" s="271"/>
      <c r="D28" s="270" t="s">
        <v>245</v>
      </c>
    </row>
    <row r="29" spans="1:4" x14ac:dyDescent="0.2">
      <c r="A29" s="269"/>
      <c r="B29" s="269"/>
      <c r="C29" s="268"/>
      <c r="D29" s="267"/>
    </row>
    <row r="30" spans="1:4" x14ac:dyDescent="0.2">
      <c r="A30" s="119" t="s">
        <v>45</v>
      </c>
      <c r="B30" s="118" t="s">
        <v>46</v>
      </c>
      <c r="C30" s="184" t="s">
        <v>49</v>
      </c>
      <c r="D30" s="207" t="s">
        <v>244</v>
      </c>
    </row>
    <row r="31" spans="1:4" x14ac:dyDescent="0.2">
      <c r="A31" s="265">
        <v>124125121</v>
      </c>
      <c r="B31" s="266" t="s">
        <v>405</v>
      </c>
      <c r="C31" s="264">
        <v>5000</v>
      </c>
      <c r="D31" s="263"/>
    </row>
    <row r="32" spans="1:4" x14ac:dyDescent="0.2">
      <c r="A32" s="265">
        <v>124135151</v>
      </c>
      <c r="B32" s="266" t="s">
        <v>407</v>
      </c>
      <c r="C32" s="264">
        <v>8443</v>
      </c>
      <c r="D32" s="263"/>
    </row>
    <row r="33" spans="1:4" x14ac:dyDescent="0.2">
      <c r="A33" s="265">
        <v>124215211</v>
      </c>
      <c r="B33" s="266" t="s">
        <v>409</v>
      </c>
      <c r="C33" s="264">
        <v>37150</v>
      </c>
      <c r="D33" s="263"/>
    </row>
    <row r="34" spans="1:4" x14ac:dyDescent="0.2">
      <c r="A34" s="265">
        <v>124225221</v>
      </c>
      <c r="B34" s="266" t="s">
        <v>411</v>
      </c>
      <c r="C34" s="264">
        <v>434000</v>
      </c>
      <c r="D34" s="263"/>
    </row>
    <row r="35" spans="1:4" x14ac:dyDescent="0.2">
      <c r="A35" s="265">
        <v>124315311</v>
      </c>
      <c r="B35" s="266" t="s">
        <v>417</v>
      </c>
      <c r="C35" s="264">
        <v>3364</v>
      </c>
      <c r="D35" s="263"/>
    </row>
    <row r="36" spans="1:4" x14ac:dyDescent="0.2">
      <c r="A36" s="265">
        <v>124655651</v>
      </c>
      <c r="B36" s="266" t="s">
        <v>423</v>
      </c>
      <c r="C36" s="264">
        <v>6570.01</v>
      </c>
      <c r="D36" s="263"/>
    </row>
    <row r="37" spans="1:4" x14ac:dyDescent="0.2">
      <c r="A37" s="265"/>
      <c r="B37" s="266"/>
      <c r="C37" s="264"/>
      <c r="D37" s="263"/>
    </row>
    <row r="38" spans="1:4" x14ac:dyDescent="0.2">
      <c r="A38" s="265"/>
      <c r="B38" s="266"/>
      <c r="C38" s="264"/>
      <c r="D38" s="263"/>
    </row>
    <row r="39" spans="1:4" x14ac:dyDescent="0.2">
      <c r="A39" s="265"/>
      <c r="B39" s="265"/>
      <c r="C39" s="264"/>
      <c r="D39" s="263"/>
    </row>
    <row r="40" spans="1:4" x14ac:dyDescent="0.2">
      <c r="A40" s="265"/>
      <c r="B40" s="266"/>
      <c r="C40" s="264"/>
      <c r="D40" s="263"/>
    </row>
    <row r="41" spans="1:4" x14ac:dyDescent="0.2">
      <c r="A41" s="265"/>
      <c r="B41" s="266"/>
      <c r="C41" s="264"/>
      <c r="D41" s="263"/>
    </row>
    <row r="42" spans="1:4" x14ac:dyDescent="0.2">
      <c r="A42" s="265"/>
      <c r="B42" s="266"/>
      <c r="C42" s="264"/>
      <c r="D42" s="263"/>
    </row>
    <row r="43" spans="1:4" x14ac:dyDescent="0.2">
      <c r="A43" s="265"/>
      <c r="B43" s="266"/>
      <c r="C43" s="264"/>
      <c r="D43" s="263"/>
    </row>
    <row r="44" spans="1:4" x14ac:dyDescent="0.2">
      <c r="A44" s="265"/>
      <c r="B44" s="266"/>
      <c r="C44" s="264"/>
      <c r="D44" s="263"/>
    </row>
    <row r="45" spans="1:4" x14ac:dyDescent="0.2">
      <c r="A45" s="265"/>
      <c r="B45" s="266"/>
      <c r="C45" s="264"/>
      <c r="D45" s="263"/>
    </row>
    <row r="46" spans="1:4" x14ac:dyDescent="0.2">
      <c r="A46" s="265"/>
      <c r="B46" s="266"/>
      <c r="C46" s="264"/>
      <c r="D46" s="263"/>
    </row>
    <row r="47" spans="1:4" x14ac:dyDescent="0.2">
      <c r="A47" s="265"/>
      <c r="B47" s="265"/>
      <c r="C47" s="264"/>
      <c r="D47" s="263"/>
    </row>
    <row r="48" spans="1:4" x14ac:dyDescent="0.2">
      <c r="A48" s="262"/>
      <c r="B48" s="262" t="s">
        <v>243</v>
      </c>
      <c r="C48" s="261">
        <f>SUM(C31:C47)</f>
        <v>494527.01</v>
      </c>
      <c r="D48" s="260">
        <v>0</v>
      </c>
    </row>
  </sheetData>
  <mergeCells count="2">
    <mergeCell ref="A5:B5"/>
    <mergeCell ref="A28:B28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0"/>
    <dataValidation allowBlank="1" showInputMessage="1" showErrorMessage="1" prompt="Corresponde al nombre o descripción de la cuenta de acuerdo al Plan de Cuentas emitido por el CONAC." sqref="B7 B30"/>
    <dataValidation allowBlank="1" showInputMessage="1" showErrorMessage="1" prompt="Importe (saldo final) de las adquisiciones de bienes muebles e inmuebles efectuadas en el periodo al que corresponde la cuenta pública presentada." sqref="C30"/>
    <dataValidation allowBlank="1" showInputMessage="1" showErrorMessage="1" prompt="Detallar el porcentaje de estas adquisiciones que fueron realizadas mediante subsidios de capital del sector central (subsidiados por la federación, estado o municipio)." sqref="D7 D30"/>
  </dataValidation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Normal="100" zoomScaleSheetLayoutView="100" workbookViewId="0">
      <pane ySplit="8" topLeftCell="A9" activePane="bottomLeft" state="frozen"/>
      <selection pane="bottomLeft" activeCell="E17" sqref="E17"/>
    </sheetView>
  </sheetViews>
  <sheetFormatPr baseColWidth="10" defaultRowHeight="11.25" x14ac:dyDescent="0.2"/>
  <cols>
    <col min="1" max="1" width="11.7109375" style="45" customWidth="1"/>
    <col min="2" max="2" width="68" style="45" customWidth="1"/>
    <col min="3" max="3" width="17.7109375" style="31" customWidth="1"/>
    <col min="4" max="4" width="17.7109375" style="69" customWidth="1"/>
    <col min="5" max="16384" width="11.42578125" style="69"/>
  </cols>
  <sheetData>
    <row r="1" spans="1:4" s="11" customFormat="1" x14ac:dyDescent="0.2">
      <c r="A1" s="17" t="s">
        <v>43</v>
      </c>
      <c r="B1" s="17"/>
      <c r="C1" s="271"/>
    </row>
    <row r="2" spans="1:4" s="11" customFormat="1" x14ac:dyDescent="0.2">
      <c r="A2" s="17" t="s">
        <v>0</v>
      </c>
      <c r="B2" s="17"/>
      <c r="C2" s="271"/>
    </row>
    <row r="3" spans="1:4" s="11" customFormat="1" x14ac:dyDescent="0.2">
      <c r="A3" s="17"/>
      <c r="B3" s="17"/>
      <c r="C3" s="271"/>
    </row>
    <row r="4" spans="1:4" s="11" customFormat="1" x14ac:dyDescent="0.2">
      <c r="A4" s="17"/>
      <c r="B4" s="17"/>
      <c r="C4" s="271"/>
    </row>
    <row r="5" spans="1:4" s="11" customFormat="1" x14ac:dyDescent="0.2">
      <c r="C5" s="271"/>
    </row>
    <row r="6" spans="1:4" s="11" customFormat="1" ht="11.25" customHeight="1" x14ac:dyDescent="0.2">
      <c r="A6" s="351" t="s">
        <v>101</v>
      </c>
      <c r="B6" s="352"/>
      <c r="C6" s="271"/>
      <c r="D6" s="287" t="s">
        <v>281</v>
      </c>
    </row>
    <row r="7" spans="1:4" x14ac:dyDescent="0.2">
      <c r="A7" s="269"/>
      <c r="B7" s="269"/>
      <c r="C7" s="268"/>
    </row>
    <row r="8" spans="1:4" ht="15" customHeight="1" x14ac:dyDescent="0.2">
      <c r="A8" s="119" t="s">
        <v>45</v>
      </c>
      <c r="B8" s="286" t="s">
        <v>46</v>
      </c>
      <c r="C8" s="184" t="s">
        <v>47</v>
      </c>
      <c r="D8" s="184" t="s">
        <v>48</v>
      </c>
    </row>
    <row r="9" spans="1:4" x14ac:dyDescent="0.2">
      <c r="A9" s="283">
        <v>5500</v>
      </c>
      <c r="B9" s="285" t="s">
        <v>280</v>
      </c>
      <c r="C9" s="279">
        <f>SUM(C10+C19+C22+C28+C30+C32)</f>
        <v>0</v>
      </c>
      <c r="D9" s="279">
        <f>SUM(D10+D19+D22+D28+D30+D32)</f>
        <v>74731.78</v>
      </c>
    </row>
    <row r="10" spans="1:4" x14ac:dyDescent="0.2">
      <c r="A10" s="281">
        <v>5510</v>
      </c>
      <c r="B10" s="284" t="s">
        <v>279</v>
      </c>
      <c r="C10" s="279">
        <f>SUM(C11:C18)</f>
        <v>0</v>
      </c>
      <c r="D10" s="279">
        <f>SUM(D11:D18)</f>
        <v>74731.78</v>
      </c>
    </row>
    <row r="11" spans="1:4" x14ac:dyDescent="0.2">
      <c r="A11" s="281">
        <v>5511</v>
      </c>
      <c r="B11" s="284" t="s">
        <v>278</v>
      </c>
      <c r="C11" s="279">
        <v>0</v>
      </c>
      <c r="D11" s="278">
        <v>0</v>
      </c>
    </row>
    <row r="12" spans="1:4" x14ac:dyDescent="0.2">
      <c r="A12" s="281">
        <v>5512</v>
      </c>
      <c r="B12" s="284" t="s">
        <v>277</v>
      </c>
      <c r="C12" s="279">
        <v>0</v>
      </c>
      <c r="D12" s="278">
        <v>0</v>
      </c>
    </row>
    <row r="13" spans="1:4" x14ac:dyDescent="0.2">
      <c r="A13" s="281">
        <v>5513</v>
      </c>
      <c r="B13" s="284" t="s">
        <v>276</v>
      </c>
      <c r="C13" s="279">
        <v>0</v>
      </c>
      <c r="D13" s="278">
        <v>0</v>
      </c>
    </row>
    <row r="14" spans="1:4" x14ac:dyDescent="0.2">
      <c r="A14" s="281">
        <v>5514</v>
      </c>
      <c r="B14" s="284" t="s">
        <v>275</v>
      </c>
      <c r="C14" s="279">
        <v>0</v>
      </c>
      <c r="D14" s="278">
        <v>0</v>
      </c>
    </row>
    <row r="15" spans="1:4" x14ac:dyDescent="0.2">
      <c r="A15" s="281">
        <v>5515</v>
      </c>
      <c r="B15" s="284" t="s">
        <v>274</v>
      </c>
      <c r="C15" s="279">
        <v>0</v>
      </c>
      <c r="D15" s="278">
        <v>71384.02</v>
      </c>
    </row>
    <row r="16" spans="1:4" x14ac:dyDescent="0.2">
      <c r="A16" s="281">
        <v>5516</v>
      </c>
      <c r="B16" s="284" t="s">
        <v>273</v>
      </c>
      <c r="C16" s="279">
        <v>0</v>
      </c>
      <c r="D16" s="278">
        <v>0</v>
      </c>
    </row>
    <row r="17" spans="1:4" x14ac:dyDescent="0.2">
      <c r="A17" s="281">
        <v>5517</v>
      </c>
      <c r="B17" s="284" t="s">
        <v>272</v>
      </c>
      <c r="C17" s="279">
        <v>0</v>
      </c>
      <c r="D17" s="278">
        <v>3347.76</v>
      </c>
    </row>
    <row r="18" spans="1:4" x14ac:dyDescent="0.2">
      <c r="A18" s="281">
        <v>5518</v>
      </c>
      <c r="B18" s="284" t="s">
        <v>271</v>
      </c>
      <c r="C18" s="279">
        <v>0</v>
      </c>
      <c r="D18" s="278">
        <v>0</v>
      </c>
    </row>
    <row r="19" spans="1:4" x14ac:dyDescent="0.2">
      <c r="A19" s="281">
        <v>5520</v>
      </c>
      <c r="B19" s="284" t="s">
        <v>270</v>
      </c>
      <c r="C19" s="279">
        <f>SUM(C20:C21)</f>
        <v>0</v>
      </c>
      <c r="D19" s="279">
        <f>SUM(D20:D21)</f>
        <v>0</v>
      </c>
    </row>
    <row r="20" spans="1:4" x14ac:dyDescent="0.2">
      <c r="A20" s="281">
        <v>5521</v>
      </c>
      <c r="B20" s="284" t="s">
        <v>269</v>
      </c>
      <c r="C20" s="279">
        <v>0</v>
      </c>
      <c r="D20" s="278">
        <v>0</v>
      </c>
    </row>
    <row r="21" spans="1:4" x14ac:dyDescent="0.2">
      <c r="A21" s="281">
        <v>5522</v>
      </c>
      <c r="B21" s="284" t="s">
        <v>268</v>
      </c>
      <c r="C21" s="279">
        <v>0</v>
      </c>
      <c r="D21" s="278">
        <v>0</v>
      </c>
    </row>
    <row r="22" spans="1:4" x14ac:dyDescent="0.2">
      <c r="A22" s="281">
        <v>5530</v>
      </c>
      <c r="B22" s="284" t="s">
        <v>267</v>
      </c>
      <c r="C22" s="279">
        <f>SUM(C23:C27)</f>
        <v>0</v>
      </c>
      <c r="D22" s="279">
        <f>SUM(D23:D27)</f>
        <v>0</v>
      </c>
    </row>
    <row r="23" spans="1:4" x14ac:dyDescent="0.2">
      <c r="A23" s="281">
        <v>5531</v>
      </c>
      <c r="B23" s="284" t="s">
        <v>266</v>
      </c>
      <c r="C23" s="279">
        <v>0</v>
      </c>
      <c r="D23" s="278">
        <v>0</v>
      </c>
    </row>
    <row r="24" spans="1:4" x14ac:dyDescent="0.2">
      <c r="A24" s="281">
        <v>5532</v>
      </c>
      <c r="B24" s="284" t="s">
        <v>265</v>
      </c>
      <c r="C24" s="279">
        <v>0</v>
      </c>
      <c r="D24" s="278">
        <v>0</v>
      </c>
    </row>
    <row r="25" spans="1:4" x14ac:dyDescent="0.2">
      <c r="A25" s="281">
        <v>5533</v>
      </c>
      <c r="B25" s="284" t="s">
        <v>264</v>
      </c>
      <c r="C25" s="279">
        <v>0</v>
      </c>
      <c r="D25" s="278">
        <v>0</v>
      </c>
    </row>
    <row r="26" spans="1:4" x14ac:dyDescent="0.2">
      <c r="A26" s="281">
        <v>5534</v>
      </c>
      <c r="B26" s="284" t="s">
        <v>263</v>
      </c>
      <c r="C26" s="279">
        <v>0</v>
      </c>
      <c r="D26" s="278">
        <v>0</v>
      </c>
    </row>
    <row r="27" spans="1:4" x14ac:dyDescent="0.2">
      <c r="A27" s="281">
        <v>5535</v>
      </c>
      <c r="B27" s="284" t="s">
        <v>262</v>
      </c>
      <c r="C27" s="279">
        <v>0</v>
      </c>
      <c r="D27" s="278">
        <v>0</v>
      </c>
    </row>
    <row r="28" spans="1:4" x14ac:dyDescent="0.2">
      <c r="A28" s="281">
        <v>5540</v>
      </c>
      <c r="B28" s="284" t="s">
        <v>261</v>
      </c>
      <c r="C28" s="279">
        <f>C29</f>
        <v>0</v>
      </c>
      <c r="D28" s="278">
        <f>D29</f>
        <v>0</v>
      </c>
    </row>
    <row r="29" spans="1:4" x14ac:dyDescent="0.2">
      <c r="A29" s="281">
        <v>5541</v>
      </c>
      <c r="B29" s="284" t="s">
        <v>261</v>
      </c>
      <c r="C29" s="279">
        <v>0</v>
      </c>
      <c r="D29" s="278">
        <v>0</v>
      </c>
    </row>
    <row r="30" spans="1:4" x14ac:dyDescent="0.2">
      <c r="A30" s="281">
        <v>5550</v>
      </c>
      <c r="B30" s="280" t="s">
        <v>260</v>
      </c>
      <c r="C30" s="279">
        <f>SUM(C31)</f>
        <v>0</v>
      </c>
      <c r="D30" s="279">
        <f>SUM(D31)</f>
        <v>0</v>
      </c>
    </row>
    <row r="31" spans="1:4" x14ac:dyDescent="0.2">
      <c r="A31" s="281">
        <v>5551</v>
      </c>
      <c r="B31" s="280" t="s">
        <v>260</v>
      </c>
      <c r="C31" s="279">
        <v>0</v>
      </c>
      <c r="D31" s="278">
        <v>0</v>
      </c>
    </row>
    <row r="32" spans="1:4" x14ac:dyDescent="0.2">
      <c r="A32" s="281">
        <v>5590</v>
      </c>
      <c r="B32" s="280" t="s">
        <v>259</v>
      </c>
      <c r="C32" s="279">
        <f>SUM(C33:C40)</f>
        <v>0</v>
      </c>
      <c r="D32" s="279">
        <f>SUM(D33:D40)</f>
        <v>0</v>
      </c>
    </row>
    <row r="33" spans="1:4" x14ac:dyDescent="0.2">
      <c r="A33" s="281">
        <v>5591</v>
      </c>
      <c r="B33" s="280" t="s">
        <v>258</v>
      </c>
      <c r="C33" s="279">
        <v>0</v>
      </c>
      <c r="D33" s="278">
        <v>0</v>
      </c>
    </row>
    <row r="34" spans="1:4" x14ac:dyDescent="0.2">
      <c r="A34" s="281">
        <v>5592</v>
      </c>
      <c r="B34" s="280" t="s">
        <v>257</v>
      </c>
      <c r="C34" s="279">
        <v>0</v>
      </c>
      <c r="D34" s="278">
        <v>0</v>
      </c>
    </row>
    <row r="35" spans="1:4" x14ac:dyDescent="0.2">
      <c r="A35" s="281">
        <v>5593</v>
      </c>
      <c r="B35" s="280" t="s">
        <v>256</v>
      </c>
      <c r="C35" s="279">
        <v>0</v>
      </c>
      <c r="D35" s="278">
        <v>0</v>
      </c>
    </row>
    <row r="36" spans="1:4" x14ac:dyDescent="0.2">
      <c r="A36" s="281">
        <v>5594</v>
      </c>
      <c r="B36" s="280" t="s">
        <v>255</v>
      </c>
      <c r="C36" s="279">
        <v>0</v>
      </c>
      <c r="D36" s="278">
        <v>0</v>
      </c>
    </row>
    <row r="37" spans="1:4" x14ac:dyDescent="0.2">
      <c r="A37" s="281">
        <v>5595</v>
      </c>
      <c r="B37" s="280" t="s">
        <v>254</v>
      </c>
      <c r="C37" s="279">
        <v>0</v>
      </c>
      <c r="D37" s="278">
        <v>0</v>
      </c>
    </row>
    <row r="38" spans="1:4" x14ac:dyDescent="0.2">
      <c r="A38" s="281">
        <v>5596</v>
      </c>
      <c r="B38" s="280" t="s">
        <v>253</v>
      </c>
      <c r="C38" s="279">
        <v>0</v>
      </c>
      <c r="D38" s="278">
        <v>0</v>
      </c>
    </row>
    <row r="39" spans="1:4" x14ac:dyDescent="0.2">
      <c r="A39" s="281">
        <v>5597</v>
      </c>
      <c r="B39" s="280" t="s">
        <v>252</v>
      </c>
      <c r="C39" s="279">
        <v>0</v>
      </c>
      <c r="D39" s="278">
        <v>0</v>
      </c>
    </row>
    <row r="40" spans="1:4" x14ac:dyDescent="0.2">
      <c r="A40" s="281">
        <v>5599</v>
      </c>
      <c r="B40" s="280" t="s">
        <v>251</v>
      </c>
      <c r="C40" s="279">
        <v>0</v>
      </c>
      <c r="D40" s="278">
        <v>0</v>
      </c>
    </row>
    <row r="41" spans="1:4" x14ac:dyDescent="0.2">
      <c r="A41" s="283">
        <v>5600</v>
      </c>
      <c r="B41" s="282" t="s">
        <v>250</v>
      </c>
      <c r="C41" s="279">
        <f>SUM(C42)</f>
        <v>0</v>
      </c>
      <c r="D41" s="279">
        <f>SUM(D42)</f>
        <v>0</v>
      </c>
    </row>
    <row r="42" spans="1:4" x14ac:dyDescent="0.2">
      <c r="A42" s="281">
        <v>5610</v>
      </c>
      <c r="B42" s="280" t="s">
        <v>249</v>
      </c>
      <c r="C42" s="279">
        <f>SUM(C43)</f>
        <v>0</v>
      </c>
      <c r="D42" s="279">
        <f>SUM(D43)</f>
        <v>0</v>
      </c>
    </row>
    <row r="43" spans="1:4" x14ac:dyDescent="0.2">
      <c r="A43" s="277">
        <v>5611</v>
      </c>
      <c r="B43" s="276" t="s">
        <v>248</v>
      </c>
      <c r="C43" s="275">
        <v>0</v>
      </c>
      <c r="D43" s="274">
        <v>0</v>
      </c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9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C26" sqref="C26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9" customWidth="1"/>
    <col min="4" max="16384" width="11.42578125" style="69"/>
  </cols>
  <sheetData>
    <row r="1" spans="1:3" x14ac:dyDescent="0.2">
      <c r="A1" s="17" t="s">
        <v>43</v>
      </c>
    </row>
    <row r="2" spans="1:3" x14ac:dyDescent="0.2">
      <c r="A2" s="17"/>
    </row>
    <row r="3" spans="1:3" x14ac:dyDescent="0.2">
      <c r="A3" s="17"/>
    </row>
    <row r="4" spans="1:3" x14ac:dyDescent="0.2">
      <c r="A4" s="17"/>
    </row>
    <row r="5" spans="1:3" ht="11.25" customHeight="1" x14ac:dyDescent="0.2">
      <c r="A5" s="307" t="s">
        <v>92</v>
      </c>
      <c r="B5" s="306"/>
      <c r="C5" s="305" t="s">
        <v>98</v>
      </c>
    </row>
    <row r="6" spans="1:3" x14ac:dyDescent="0.2">
      <c r="A6" s="304"/>
      <c r="B6" s="304"/>
      <c r="C6" s="303"/>
    </row>
    <row r="7" spans="1:3" ht="15" customHeight="1" x14ac:dyDescent="0.2">
      <c r="A7" s="119" t="s">
        <v>45</v>
      </c>
      <c r="B7" s="302" t="s">
        <v>46</v>
      </c>
      <c r="C7" s="286" t="s">
        <v>136</v>
      </c>
    </row>
    <row r="8" spans="1:3" x14ac:dyDescent="0.2">
      <c r="A8" s="299">
        <v>900001</v>
      </c>
      <c r="B8" s="301" t="s">
        <v>295</v>
      </c>
      <c r="C8" s="297">
        <v>11208579.24</v>
      </c>
    </row>
    <row r="9" spans="1:3" x14ac:dyDescent="0.2">
      <c r="A9" s="299">
        <v>900002</v>
      </c>
      <c r="B9" s="298" t="s">
        <v>294</v>
      </c>
      <c r="C9" s="297">
        <f>SUM(C10:C14)</f>
        <v>0</v>
      </c>
    </row>
    <row r="10" spans="1:3" x14ac:dyDescent="0.2">
      <c r="A10" s="300">
        <v>4320</v>
      </c>
      <c r="B10" s="294" t="s">
        <v>293</v>
      </c>
      <c r="C10" s="291"/>
    </row>
    <row r="11" spans="1:3" ht="22.5" x14ac:dyDescent="0.2">
      <c r="A11" s="300">
        <v>4330</v>
      </c>
      <c r="B11" s="294" t="s">
        <v>292</v>
      </c>
      <c r="C11" s="291"/>
    </row>
    <row r="12" spans="1:3" x14ac:dyDescent="0.2">
      <c r="A12" s="300">
        <v>4340</v>
      </c>
      <c r="B12" s="294" t="s">
        <v>291</v>
      </c>
      <c r="C12" s="291"/>
    </row>
    <row r="13" spans="1:3" x14ac:dyDescent="0.2">
      <c r="A13" s="300">
        <v>4399</v>
      </c>
      <c r="B13" s="294" t="s">
        <v>290</v>
      </c>
      <c r="C13" s="291"/>
    </row>
    <row r="14" spans="1:3" x14ac:dyDescent="0.2">
      <c r="A14" s="293">
        <v>4400</v>
      </c>
      <c r="B14" s="294" t="s">
        <v>289</v>
      </c>
      <c r="C14" s="291"/>
    </row>
    <row r="15" spans="1:3" x14ac:dyDescent="0.2">
      <c r="A15" s="299">
        <v>900003</v>
      </c>
      <c r="B15" s="298" t="s">
        <v>288</v>
      </c>
      <c r="C15" s="297">
        <f>SUM(C16:C19)</f>
        <v>0</v>
      </c>
    </row>
    <row r="16" spans="1:3" x14ac:dyDescent="0.2">
      <c r="A16" s="296">
        <v>52</v>
      </c>
      <c r="B16" s="294" t="s">
        <v>287</v>
      </c>
      <c r="C16" s="291"/>
    </row>
    <row r="17" spans="1:3" x14ac:dyDescent="0.2">
      <c r="A17" s="296">
        <v>62</v>
      </c>
      <c r="B17" s="294" t="s">
        <v>286</v>
      </c>
      <c r="C17" s="291"/>
    </row>
    <row r="18" spans="1:3" x14ac:dyDescent="0.2">
      <c r="A18" s="295" t="s">
        <v>285</v>
      </c>
      <c r="B18" s="294" t="s">
        <v>284</v>
      </c>
      <c r="C18" s="291"/>
    </row>
    <row r="19" spans="1:3" x14ac:dyDescent="0.2">
      <c r="A19" s="293">
        <v>4500</v>
      </c>
      <c r="B19" s="292" t="s">
        <v>283</v>
      </c>
      <c r="C19" s="291"/>
    </row>
    <row r="20" spans="1:3" x14ac:dyDescent="0.2">
      <c r="A20" s="290">
        <v>900004</v>
      </c>
      <c r="B20" s="289" t="s">
        <v>282</v>
      </c>
      <c r="C20" s="288">
        <f>+C8+C9-C15</f>
        <v>11208579.24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8" workbookViewId="0">
      <selection activeCell="A43" sqref="A43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16384" width="11.42578125" style="69"/>
  </cols>
  <sheetData>
    <row r="1" spans="1:3" x14ac:dyDescent="0.2">
      <c r="A1" s="17" t="s">
        <v>43</v>
      </c>
    </row>
    <row r="2" spans="1:3" x14ac:dyDescent="0.2">
      <c r="A2" s="17"/>
    </row>
    <row r="3" spans="1:3" x14ac:dyDescent="0.2">
      <c r="A3" s="17"/>
    </row>
    <row r="4" spans="1:3" x14ac:dyDescent="0.2">
      <c r="A4" s="17"/>
    </row>
    <row r="5" spans="1:3" ht="11.25" customHeight="1" x14ac:dyDescent="0.2">
      <c r="A5" s="307" t="s">
        <v>93</v>
      </c>
      <c r="B5" s="306"/>
      <c r="C5" s="318" t="s">
        <v>99</v>
      </c>
    </row>
    <row r="6" spans="1:3" ht="11.25" customHeight="1" x14ac:dyDescent="0.2">
      <c r="A6" s="304"/>
      <c r="B6" s="303"/>
      <c r="C6" s="317"/>
    </row>
    <row r="7" spans="1:3" ht="15" customHeight="1" x14ac:dyDescent="0.2">
      <c r="A7" s="119" t="s">
        <v>45</v>
      </c>
      <c r="B7" s="302" t="s">
        <v>46</v>
      </c>
      <c r="C7" s="286" t="s">
        <v>136</v>
      </c>
    </row>
    <row r="8" spans="1:3" x14ac:dyDescent="0.2">
      <c r="A8" s="316">
        <v>900001</v>
      </c>
      <c r="B8" s="315" t="s">
        <v>318</v>
      </c>
      <c r="C8" s="314">
        <v>11115199.779999999</v>
      </c>
    </row>
    <row r="9" spans="1:3" x14ac:dyDescent="0.2">
      <c r="A9" s="316">
        <v>900002</v>
      </c>
      <c r="B9" s="315" t="s">
        <v>317</v>
      </c>
      <c r="C9" s="314">
        <f>SUM(C10:C26)</f>
        <v>494527.01</v>
      </c>
    </row>
    <row r="10" spans="1:3" x14ac:dyDescent="0.2">
      <c r="A10" s="300">
        <v>5100</v>
      </c>
      <c r="B10" s="313" t="s">
        <v>316</v>
      </c>
      <c r="C10" s="311">
        <v>13443</v>
      </c>
    </row>
    <row r="11" spans="1:3" x14ac:dyDescent="0.2">
      <c r="A11" s="300">
        <v>5200</v>
      </c>
      <c r="B11" s="313" t="s">
        <v>315</v>
      </c>
      <c r="C11" s="311">
        <v>471150</v>
      </c>
    </row>
    <row r="12" spans="1:3" x14ac:dyDescent="0.2">
      <c r="A12" s="300">
        <v>5300</v>
      </c>
      <c r="B12" s="313" t="s">
        <v>314</v>
      </c>
      <c r="C12" s="311">
        <v>3364</v>
      </c>
    </row>
    <row r="13" spans="1:3" x14ac:dyDescent="0.2">
      <c r="A13" s="300">
        <v>5400</v>
      </c>
      <c r="B13" s="313" t="s">
        <v>313</v>
      </c>
      <c r="C13" s="311"/>
    </row>
    <row r="14" spans="1:3" x14ac:dyDescent="0.2">
      <c r="A14" s="300">
        <v>5500</v>
      </c>
      <c r="B14" s="313" t="s">
        <v>312</v>
      </c>
      <c r="C14" s="311"/>
    </row>
    <row r="15" spans="1:3" x14ac:dyDescent="0.2">
      <c r="A15" s="300">
        <v>5600</v>
      </c>
      <c r="B15" s="313" t="s">
        <v>311</v>
      </c>
      <c r="C15" s="311">
        <v>6570.01</v>
      </c>
    </row>
    <row r="16" spans="1:3" x14ac:dyDescent="0.2">
      <c r="A16" s="300">
        <v>5700</v>
      </c>
      <c r="B16" s="313" t="s">
        <v>310</v>
      </c>
      <c r="C16" s="311"/>
    </row>
    <row r="17" spans="1:3" x14ac:dyDescent="0.2">
      <c r="A17" s="300" t="s">
        <v>309</v>
      </c>
      <c r="B17" s="313" t="s">
        <v>308</v>
      </c>
      <c r="C17" s="311"/>
    </row>
    <row r="18" spans="1:3" x14ac:dyDescent="0.2">
      <c r="A18" s="300">
        <v>5900</v>
      </c>
      <c r="B18" s="313" t="s">
        <v>307</v>
      </c>
      <c r="C18" s="311"/>
    </row>
    <row r="19" spans="1:3" x14ac:dyDescent="0.2">
      <c r="A19" s="296">
        <v>6200</v>
      </c>
      <c r="B19" s="313" t="s">
        <v>306</v>
      </c>
      <c r="C19" s="311"/>
    </row>
    <row r="20" spans="1:3" x14ac:dyDescent="0.2">
      <c r="A20" s="296">
        <v>7200</v>
      </c>
      <c r="B20" s="313" t="s">
        <v>305</v>
      </c>
      <c r="C20" s="311"/>
    </row>
    <row r="21" spans="1:3" x14ac:dyDescent="0.2">
      <c r="A21" s="296">
        <v>7300</v>
      </c>
      <c r="B21" s="313" t="s">
        <v>304</v>
      </c>
      <c r="C21" s="311"/>
    </row>
    <row r="22" spans="1:3" x14ac:dyDescent="0.2">
      <c r="A22" s="296">
        <v>7500</v>
      </c>
      <c r="B22" s="313" t="s">
        <v>303</v>
      </c>
      <c r="C22" s="311"/>
    </row>
    <row r="23" spans="1:3" x14ac:dyDescent="0.2">
      <c r="A23" s="296">
        <v>7900</v>
      </c>
      <c r="B23" s="313" t="s">
        <v>302</v>
      </c>
      <c r="C23" s="311"/>
    </row>
    <row r="24" spans="1:3" x14ac:dyDescent="0.2">
      <c r="A24" s="296">
        <v>9100</v>
      </c>
      <c r="B24" s="313" t="s">
        <v>301</v>
      </c>
      <c r="C24" s="311"/>
    </row>
    <row r="25" spans="1:3" x14ac:dyDescent="0.2">
      <c r="A25" s="296">
        <v>9900</v>
      </c>
      <c r="B25" s="313" t="s">
        <v>300</v>
      </c>
      <c r="C25" s="311"/>
    </row>
    <row r="26" spans="1:3" x14ac:dyDescent="0.2">
      <c r="A26" s="296">
        <v>7400</v>
      </c>
      <c r="B26" s="312" t="s">
        <v>299</v>
      </c>
      <c r="C26" s="311"/>
    </row>
    <row r="27" spans="1:3" x14ac:dyDescent="0.2">
      <c r="A27" s="316">
        <v>900003</v>
      </c>
      <c r="B27" s="315" t="s">
        <v>298</v>
      </c>
      <c r="C27" s="314">
        <f>SUM(C28:C34)</f>
        <v>74731.78</v>
      </c>
    </row>
    <row r="28" spans="1:3" ht="22.5" x14ac:dyDescent="0.2">
      <c r="A28" s="300">
        <v>5510</v>
      </c>
      <c r="B28" s="313" t="s">
        <v>279</v>
      </c>
      <c r="C28" s="311">
        <v>74731.78</v>
      </c>
    </row>
    <row r="29" spans="1:3" x14ac:dyDescent="0.2">
      <c r="A29" s="300">
        <v>5520</v>
      </c>
      <c r="B29" s="313" t="s">
        <v>270</v>
      </c>
      <c r="C29" s="311"/>
    </row>
    <row r="30" spans="1:3" x14ac:dyDescent="0.2">
      <c r="A30" s="300">
        <v>5530</v>
      </c>
      <c r="B30" s="313" t="s">
        <v>267</v>
      </c>
      <c r="C30" s="311"/>
    </row>
    <row r="31" spans="1:3" ht="22.5" x14ac:dyDescent="0.2">
      <c r="A31" s="300">
        <v>5540</v>
      </c>
      <c r="B31" s="313" t="s">
        <v>261</v>
      </c>
      <c r="C31" s="311"/>
    </row>
    <row r="32" spans="1:3" x14ac:dyDescent="0.2">
      <c r="A32" s="300">
        <v>5550</v>
      </c>
      <c r="B32" s="313" t="s">
        <v>260</v>
      </c>
      <c r="C32" s="311"/>
    </row>
    <row r="33" spans="1:3" x14ac:dyDescent="0.2">
      <c r="A33" s="300">
        <v>5590</v>
      </c>
      <c r="B33" s="313" t="s">
        <v>259</v>
      </c>
      <c r="C33" s="311"/>
    </row>
    <row r="34" spans="1:3" x14ac:dyDescent="0.2">
      <c r="A34" s="300">
        <v>5600</v>
      </c>
      <c r="B34" s="312" t="s">
        <v>297</v>
      </c>
      <c r="C34" s="311"/>
    </row>
    <row r="35" spans="1:3" x14ac:dyDescent="0.2">
      <c r="A35" s="310">
        <v>900004</v>
      </c>
      <c r="B35" s="309" t="s">
        <v>296</v>
      </c>
      <c r="C35" s="308">
        <f>+C8-C9+C27</f>
        <v>10695404.549999999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0866141732283472" right="0.70866141732283472" top="0.74803149606299213" bottom="0.74803149606299213" header="0.31496062992125984" footer="0.31496062992125984"/>
  <pageSetup fitToHeight="0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22" zoomScaleNormal="100" zoomScaleSheetLayoutView="100" workbookViewId="0">
      <selection activeCell="A7" sqref="A7"/>
    </sheetView>
  </sheetViews>
  <sheetFormatPr baseColWidth="10" defaultRowHeight="11.25" x14ac:dyDescent="0.2"/>
  <cols>
    <col min="1" max="1" width="13" style="69" customWidth="1"/>
    <col min="2" max="2" width="53.5703125" style="69" customWidth="1"/>
    <col min="3" max="3" width="18.7109375" style="69" bestFit="1" customWidth="1"/>
    <col min="4" max="4" width="17" style="69" bestFit="1" customWidth="1"/>
    <col min="5" max="5" width="9.140625" style="69" bestFit="1" customWidth="1"/>
    <col min="6" max="16384" width="11.42578125" style="69"/>
  </cols>
  <sheetData>
    <row r="1" spans="1:8" x14ac:dyDescent="0.2">
      <c r="E1" s="5" t="s">
        <v>44</v>
      </c>
    </row>
    <row r="2" spans="1:8" ht="15" customHeight="1" x14ac:dyDescent="0.2">
      <c r="A2" s="344" t="s">
        <v>40</v>
      </c>
    </row>
    <row r="3" spans="1:8" x14ac:dyDescent="0.2">
      <c r="A3" s="3"/>
    </row>
    <row r="4" spans="1:8" s="33" customFormat="1" ht="12.75" x14ac:dyDescent="0.2">
      <c r="A4" s="343" t="s">
        <v>72</v>
      </c>
    </row>
    <row r="5" spans="1:8" s="33" customFormat="1" ht="35.1" customHeight="1" x14ac:dyDescent="0.2">
      <c r="A5" s="354" t="s">
        <v>73</v>
      </c>
      <c r="B5" s="354"/>
      <c r="C5" s="354"/>
      <c r="D5" s="354"/>
      <c r="E5" s="354"/>
      <c r="F5" s="354"/>
      <c r="H5" s="34"/>
    </row>
    <row r="6" spans="1:8" s="33" customFormat="1" x14ac:dyDescent="0.2">
      <c r="A6" s="82"/>
      <c r="B6" s="82"/>
      <c r="C6" s="82"/>
      <c r="D6" s="82"/>
      <c r="H6" s="34"/>
    </row>
    <row r="7" spans="1:8" s="33" customFormat="1" ht="12.75" x14ac:dyDescent="0.2">
      <c r="A7" s="34" t="s">
        <v>74</v>
      </c>
      <c r="B7" s="34"/>
      <c r="C7" s="34"/>
      <c r="D7" s="34"/>
    </row>
    <row r="8" spans="1:8" s="33" customFormat="1" x14ac:dyDescent="0.2">
      <c r="A8" s="34"/>
      <c r="B8" s="34"/>
      <c r="C8" s="34"/>
      <c r="D8" s="34"/>
    </row>
    <row r="9" spans="1:8" s="33" customFormat="1" ht="12.75" x14ac:dyDescent="0.2">
      <c r="A9" s="342" t="s">
        <v>75</v>
      </c>
      <c r="B9" s="34"/>
      <c r="C9" s="34"/>
      <c r="D9" s="34"/>
    </row>
    <row r="10" spans="1:8" s="33" customFormat="1" ht="12.75" x14ac:dyDescent="0.2">
      <c r="A10" s="342"/>
      <c r="B10" s="34"/>
      <c r="C10" s="34"/>
      <c r="D10" s="34"/>
    </row>
    <row r="11" spans="1:8" s="33" customFormat="1" ht="12.75" x14ac:dyDescent="0.2">
      <c r="A11" s="331">
        <v>7000</v>
      </c>
      <c r="B11" s="330" t="s">
        <v>383</v>
      </c>
      <c r="C11" s="34"/>
      <c r="D11" s="34"/>
    </row>
    <row r="12" spans="1:8" s="33" customFormat="1" ht="12.75" x14ac:dyDescent="0.2">
      <c r="A12" s="331"/>
      <c r="B12" s="330"/>
      <c r="C12" s="34"/>
      <c r="D12" s="34"/>
    </row>
    <row r="13" spans="1:8" s="33" customFormat="1" x14ac:dyDescent="0.2">
      <c r="A13" s="37" t="s">
        <v>45</v>
      </c>
      <c r="B13" s="37" t="s">
        <v>46</v>
      </c>
      <c r="C13" s="37" t="s">
        <v>47</v>
      </c>
      <c r="D13" s="37" t="s">
        <v>48</v>
      </c>
      <c r="E13" s="37" t="s">
        <v>49</v>
      </c>
    </row>
    <row r="14" spans="1:8" s="33" customFormat="1" x14ac:dyDescent="0.2">
      <c r="A14" s="336">
        <v>7100</v>
      </c>
      <c r="B14" s="341" t="s">
        <v>382</v>
      </c>
      <c r="C14" s="338"/>
      <c r="D14" s="338"/>
      <c r="E14" s="333"/>
    </row>
    <row r="15" spans="1:8" s="33" customFormat="1" x14ac:dyDescent="0.2">
      <c r="A15" s="322">
        <v>7110</v>
      </c>
      <c r="B15" s="339" t="s">
        <v>381</v>
      </c>
      <c r="C15" s="338"/>
      <c r="D15" s="338"/>
      <c r="E15" s="333"/>
    </row>
    <row r="16" spans="1:8" s="33" customFormat="1" x14ac:dyDescent="0.2">
      <c r="A16" s="322">
        <v>7120</v>
      </c>
      <c r="B16" s="339" t="s">
        <v>380</v>
      </c>
      <c r="C16" s="338"/>
      <c r="D16" s="338"/>
      <c r="E16" s="333"/>
    </row>
    <row r="17" spans="1:5" s="33" customFormat="1" x14ac:dyDescent="0.2">
      <c r="A17" s="322">
        <v>7130</v>
      </c>
      <c r="B17" s="339" t="s">
        <v>379</v>
      </c>
      <c r="C17" s="338"/>
      <c r="D17" s="338"/>
      <c r="E17" s="333"/>
    </row>
    <row r="18" spans="1:5" s="33" customFormat="1" ht="22.5" x14ac:dyDescent="0.2">
      <c r="A18" s="322">
        <v>7140</v>
      </c>
      <c r="B18" s="339" t="s">
        <v>378</v>
      </c>
      <c r="C18" s="338"/>
      <c r="D18" s="338"/>
      <c r="E18" s="333"/>
    </row>
    <row r="19" spans="1:5" s="33" customFormat="1" ht="22.5" x14ac:dyDescent="0.2">
      <c r="A19" s="322">
        <v>7150</v>
      </c>
      <c r="B19" s="339" t="s">
        <v>377</v>
      </c>
      <c r="C19" s="338"/>
      <c r="D19" s="338"/>
      <c r="E19" s="333"/>
    </row>
    <row r="20" spans="1:5" s="33" customFormat="1" x14ac:dyDescent="0.2">
      <c r="A20" s="322">
        <v>7160</v>
      </c>
      <c r="B20" s="339" t="s">
        <v>376</v>
      </c>
      <c r="C20" s="338"/>
      <c r="D20" s="338"/>
      <c r="E20" s="333"/>
    </row>
    <row r="21" spans="1:5" s="33" customFormat="1" x14ac:dyDescent="0.2">
      <c r="A21" s="336">
        <v>7200</v>
      </c>
      <c r="B21" s="341" t="s">
        <v>375</v>
      </c>
      <c r="C21" s="338"/>
      <c r="D21" s="338"/>
      <c r="E21" s="333"/>
    </row>
    <row r="22" spans="1:5" s="33" customFormat="1" ht="22.5" x14ac:dyDescent="0.2">
      <c r="A22" s="322">
        <v>7210</v>
      </c>
      <c r="B22" s="339" t="s">
        <v>374</v>
      </c>
      <c r="C22" s="338"/>
      <c r="D22" s="338"/>
      <c r="E22" s="333"/>
    </row>
    <row r="23" spans="1:5" s="33" customFormat="1" ht="22.5" x14ac:dyDescent="0.2">
      <c r="A23" s="322">
        <v>7220</v>
      </c>
      <c r="B23" s="339" t="s">
        <v>373</v>
      </c>
      <c r="C23" s="338"/>
      <c r="D23" s="338"/>
      <c r="E23" s="333"/>
    </row>
    <row r="24" spans="1:5" s="33" customFormat="1" ht="12.95" customHeight="1" x14ac:dyDescent="0.2">
      <c r="A24" s="322">
        <v>7230</v>
      </c>
      <c r="B24" s="337" t="s">
        <v>372</v>
      </c>
      <c r="C24" s="333"/>
      <c r="D24" s="333"/>
      <c r="E24" s="333"/>
    </row>
    <row r="25" spans="1:5" s="33" customFormat="1" ht="22.5" x14ac:dyDescent="0.2">
      <c r="A25" s="322">
        <v>7240</v>
      </c>
      <c r="B25" s="337" t="s">
        <v>371</v>
      </c>
      <c r="C25" s="333"/>
      <c r="D25" s="333"/>
      <c r="E25" s="333"/>
    </row>
    <row r="26" spans="1:5" s="33" customFormat="1" ht="22.5" x14ac:dyDescent="0.2">
      <c r="A26" s="322">
        <v>7250</v>
      </c>
      <c r="B26" s="337" t="s">
        <v>370</v>
      </c>
      <c r="C26" s="333"/>
      <c r="D26" s="333"/>
      <c r="E26" s="333"/>
    </row>
    <row r="27" spans="1:5" s="33" customFormat="1" ht="22.5" x14ac:dyDescent="0.2">
      <c r="A27" s="322">
        <v>7260</v>
      </c>
      <c r="B27" s="337" t="s">
        <v>369</v>
      </c>
      <c r="C27" s="333"/>
      <c r="D27" s="333"/>
      <c r="E27" s="333"/>
    </row>
    <row r="28" spans="1:5" s="33" customFormat="1" x14ac:dyDescent="0.2">
      <c r="A28" s="336">
        <v>7300</v>
      </c>
      <c r="B28" s="340" t="s">
        <v>368</v>
      </c>
      <c r="C28" s="333"/>
      <c r="D28" s="333"/>
      <c r="E28" s="333"/>
    </row>
    <row r="29" spans="1:5" s="33" customFormat="1" x14ac:dyDescent="0.2">
      <c r="A29" s="322">
        <v>7310</v>
      </c>
      <c r="B29" s="337" t="s">
        <v>367</v>
      </c>
      <c r="C29" s="333"/>
      <c r="D29" s="333"/>
      <c r="E29" s="333"/>
    </row>
    <row r="30" spans="1:5" s="33" customFormat="1" x14ac:dyDescent="0.2">
      <c r="A30" s="322">
        <v>7320</v>
      </c>
      <c r="B30" s="337" t="s">
        <v>366</v>
      </c>
      <c r="C30" s="333"/>
      <c r="D30" s="333"/>
      <c r="E30" s="333"/>
    </row>
    <row r="31" spans="1:5" s="33" customFormat="1" x14ac:dyDescent="0.2">
      <c r="A31" s="322">
        <v>7330</v>
      </c>
      <c r="B31" s="337" t="s">
        <v>365</v>
      </c>
      <c r="C31" s="333"/>
      <c r="D31" s="333"/>
      <c r="E31" s="333"/>
    </row>
    <row r="32" spans="1:5" s="33" customFormat="1" x14ac:dyDescent="0.2">
      <c r="A32" s="322">
        <v>7340</v>
      </c>
      <c r="B32" s="337" t="s">
        <v>364</v>
      </c>
      <c r="C32" s="333"/>
      <c r="D32" s="333"/>
      <c r="E32" s="333"/>
    </row>
    <row r="33" spans="1:5" s="33" customFormat="1" x14ac:dyDescent="0.2">
      <c r="A33" s="322">
        <v>7350</v>
      </c>
      <c r="B33" s="337" t="s">
        <v>363</v>
      </c>
      <c r="C33" s="333"/>
      <c r="D33" s="333"/>
      <c r="E33" s="333"/>
    </row>
    <row r="34" spans="1:5" s="33" customFormat="1" x14ac:dyDescent="0.2">
      <c r="A34" s="322">
        <v>7360</v>
      </c>
      <c r="B34" s="337" t="s">
        <v>362</v>
      </c>
      <c r="C34" s="333"/>
      <c r="D34" s="333"/>
      <c r="E34" s="333"/>
    </row>
    <row r="35" spans="1:5" s="33" customFormat="1" x14ac:dyDescent="0.2">
      <c r="A35" s="336">
        <v>7400</v>
      </c>
      <c r="B35" s="340" t="s">
        <v>361</v>
      </c>
      <c r="C35" s="333"/>
      <c r="D35" s="333"/>
      <c r="E35" s="333"/>
    </row>
    <row r="36" spans="1:5" s="33" customFormat="1" x14ac:dyDescent="0.2">
      <c r="A36" s="322">
        <v>7410</v>
      </c>
      <c r="B36" s="337" t="s">
        <v>360</v>
      </c>
      <c r="C36" s="333"/>
      <c r="D36" s="333"/>
      <c r="E36" s="333"/>
    </row>
    <row r="37" spans="1:5" s="33" customFormat="1" x14ac:dyDescent="0.2">
      <c r="A37" s="322">
        <v>7420</v>
      </c>
      <c r="B37" s="337" t="s">
        <v>359</v>
      </c>
      <c r="C37" s="333"/>
      <c r="D37" s="333"/>
      <c r="E37" s="333"/>
    </row>
    <row r="38" spans="1:5" s="33" customFormat="1" ht="22.5" x14ac:dyDescent="0.2">
      <c r="A38" s="336">
        <v>7500</v>
      </c>
      <c r="B38" s="340" t="s">
        <v>358</v>
      </c>
      <c r="C38" s="333"/>
      <c r="D38" s="333"/>
      <c r="E38" s="333"/>
    </row>
    <row r="39" spans="1:5" s="33" customFormat="1" ht="22.5" x14ac:dyDescent="0.2">
      <c r="A39" s="322">
        <v>7510</v>
      </c>
      <c r="B39" s="337" t="s">
        <v>357</v>
      </c>
      <c r="C39" s="333"/>
      <c r="D39" s="333"/>
      <c r="E39" s="333"/>
    </row>
    <row r="40" spans="1:5" s="33" customFormat="1" ht="22.5" x14ac:dyDescent="0.2">
      <c r="A40" s="322">
        <v>7520</v>
      </c>
      <c r="B40" s="337" t="s">
        <v>356</v>
      </c>
      <c r="C40" s="333"/>
      <c r="D40" s="333"/>
      <c r="E40" s="333"/>
    </row>
    <row r="41" spans="1:5" s="33" customFormat="1" x14ac:dyDescent="0.2">
      <c r="A41" s="336">
        <v>7600</v>
      </c>
      <c r="B41" s="340" t="s">
        <v>355</v>
      </c>
      <c r="C41" s="333"/>
      <c r="D41" s="333"/>
      <c r="E41" s="333"/>
    </row>
    <row r="42" spans="1:5" s="33" customFormat="1" x14ac:dyDescent="0.2">
      <c r="A42" s="322">
        <v>7610</v>
      </c>
      <c r="B42" s="339" t="s">
        <v>354</v>
      </c>
      <c r="C42" s="338"/>
      <c r="D42" s="338"/>
      <c r="E42" s="333"/>
    </row>
    <row r="43" spans="1:5" s="33" customFormat="1" x14ac:dyDescent="0.2">
      <c r="A43" s="322">
        <v>7620</v>
      </c>
      <c r="B43" s="339" t="s">
        <v>353</v>
      </c>
      <c r="C43" s="338"/>
      <c r="D43" s="338"/>
      <c r="E43" s="333"/>
    </row>
    <row r="44" spans="1:5" s="33" customFormat="1" x14ac:dyDescent="0.2">
      <c r="A44" s="322">
        <v>7630</v>
      </c>
      <c r="B44" s="339" t="s">
        <v>352</v>
      </c>
      <c r="C44" s="338"/>
      <c r="D44" s="338"/>
      <c r="E44" s="333"/>
    </row>
    <row r="45" spans="1:5" s="33" customFormat="1" x14ac:dyDescent="0.2">
      <c r="A45" s="322">
        <v>7640</v>
      </c>
      <c r="B45" s="337" t="s">
        <v>351</v>
      </c>
      <c r="C45" s="333"/>
      <c r="D45" s="333"/>
      <c r="E45" s="333"/>
    </row>
    <row r="46" spans="1:5" s="33" customFormat="1" x14ac:dyDescent="0.2">
      <c r="A46" s="322"/>
      <c r="B46" s="337"/>
      <c r="C46" s="333"/>
      <c r="D46" s="333"/>
      <c r="E46" s="333"/>
    </row>
    <row r="47" spans="1:5" s="33" customFormat="1" x14ac:dyDescent="0.2">
      <c r="A47" s="336" t="s">
        <v>350</v>
      </c>
      <c r="B47" s="335" t="s">
        <v>349</v>
      </c>
      <c r="C47" s="333"/>
      <c r="D47" s="333"/>
      <c r="E47" s="333"/>
    </row>
    <row r="48" spans="1:5" s="33" customFormat="1" x14ac:dyDescent="0.2">
      <c r="A48" s="322" t="s">
        <v>348</v>
      </c>
      <c r="B48" s="334" t="s">
        <v>347</v>
      </c>
      <c r="C48" s="333"/>
      <c r="D48" s="333"/>
      <c r="E48" s="333"/>
    </row>
    <row r="49" spans="1:8" s="33" customFormat="1" x14ac:dyDescent="0.2">
      <c r="A49" s="322" t="s">
        <v>346</v>
      </c>
      <c r="B49" s="334" t="s">
        <v>345</v>
      </c>
      <c r="C49" s="333"/>
      <c r="D49" s="333"/>
      <c r="E49" s="333"/>
    </row>
    <row r="50" spans="1:8" s="33" customFormat="1" x14ac:dyDescent="0.2">
      <c r="A50" s="322" t="s">
        <v>344</v>
      </c>
      <c r="B50" s="334" t="s">
        <v>343</v>
      </c>
      <c r="C50" s="333"/>
      <c r="D50" s="333"/>
      <c r="E50" s="333"/>
    </row>
    <row r="51" spans="1:8" s="33" customFormat="1" x14ac:dyDescent="0.2">
      <c r="A51" s="322" t="s">
        <v>342</v>
      </c>
      <c r="B51" s="334" t="s">
        <v>341</v>
      </c>
      <c r="C51" s="333"/>
      <c r="D51" s="333"/>
      <c r="E51" s="333"/>
    </row>
    <row r="52" spans="1:8" s="33" customFormat="1" x14ac:dyDescent="0.2">
      <c r="A52" s="322" t="s">
        <v>340</v>
      </c>
      <c r="B52" s="334" t="s">
        <v>339</v>
      </c>
      <c r="C52" s="333"/>
      <c r="D52" s="333"/>
      <c r="E52" s="333"/>
    </row>
    <row r="53" spans="1:8" s="33" customFormat="1" x14ac:dyDescent="0.2">
      <c r="A53" s="322" t="s">
        <v>338</v>
      </c>
      <c r="B53" s="334" t="s">
        <v>337</v>
      </c>
      <c r="C53" s="333"/>
      <c r="D53" s="333"/>
      <c r="E53" s="333"/>
    </row>
    <row r="54" spans="1:8" s="33" customFormat="1" ht="12" x14ac:dyDescent="0.2">
      <c r="A54" s="319" t="s">
        <v>336</v>
      </c>
      <c r="B54" s="43"/>
    </row>
    <row r="55" spans="1:8" s="33" customFormat="1" x14ac:dyDescent="0.2">
      <c r="A55" s="34"/>
      <c r="B55" s="43"/>
    </row>
    <row r="56" spans="1:8" s="33" customFormat="1" ht="12.75" x14ac:dyDescent="0.2">
      <c r="A56" s="332" t="s">
        <v>335</v>
      </c>
      <c r="B56" s="43"/>
    </row>
    <row r="57" spans="1:8" s="33" customFormat="1" ht="12.75" x14ac:dyDescent="0.2">
      <c r="A57" s="332"/>
    </row>
    <row r="58" spans="1:8" s="33" customFormat="1" ht="12.75" x14ac:dyDescent="0.2">
      <c r="A58" s="331">
        <v>8000</v>
      </c>
      <c r="B58" s="330" t="s">
        <v>334</v>
      </c>
    </row>
    <row r="59" spans="1:8" s="33" customFormat="1" x14ac:dyDescent="0.2">
      <c r="B59" s="353" t="s">
        <v>76</v>
      </c>
      <c r="C59" s="353"/>
      <c r="D59" s="353"/>
      <c r="E59" s="353"/>
      <c r="H59" s="35"/>
    </row>
    <row r="60" spans="1:8" s="33" customFormat="1" x14ac:dyDescent="0.2">
      <c r="A60" s="36" t="s">
        <v>45</v>
      </c>
      <c r="B60" s="36" t="s">
        <v>46</v>
      </c>
      <c r="C60" s="37" t="s">
        <v>47</v>
      </c>
      <c r="D60" s="37" t="s">
        <v>48</v>
      </c>
      <c r="E60" s="37" t="s">
        <v>49</v>
      </c>
      <c r="H60" s="35"/>
    </row>
    <row r="61" spans="1:8" s="33" customFormat="1" x14ac:dyDescent="0.2">
      <c r="A61" s="329">
        <v>8100</v>
      </c>
      <c r="B61" s="326" t="s">
        <v>333</v>
      </c>
      <c r="C61" s="39"/>
      <c r="D61" s="37"/>
      <c r="E61" s="37"/>
      <c r="H61" s="35"/>
    </row>
    <row r="62" spans="1:8" s="33" customFormat="1" x14ac:dyDescent="0.2">
      <c r="A62" s="328">
        <v>8110</v>
      </c>
      <c r="B62" s="38" t="s">
        <v>332</v>
      </c>
      <c r="C62" s="39"/>
      <c r="D62" s="37"/>
      <c r="E62" s="37"/>
      <c r="F62" s="35"/>
      <c r="H62" s="35"/>
    </row>
    <row r="63" spans="1:8" s="33" customFormat="1" x14ac:dyDescent="0.2">
      <c r="A63" s="328">
        <v>8120</v>
      </c>
      <c r="B63" s="38" t="s">
        <v>331</v>
      </c>
      <c r="C63" s="39"/>
      <c r="D63" s="37"/>
      <c r="E63" s="37"/>
      <c r="F63" s="35"/>
      <c r="H63" s="35"/>
    </row>
    <row r="64" spans="1:8" s="33" customFormat="1" x14ac:dyDescent="0.2">
      <c r="A64" s="325">
        <v>8130</v>
      </c>
      <c r="B64" s="38" t="s">
        <v>330</v>
      </c>
      <c r="C64" s="39"/>
      <c r="D64" s="37"/>
      <c r="E64" s="37"/>
      <c r="F64" s="35"/>
      <c r="H64" s="35"/>
    </row>
    <row r="65" spans="1:8" s="33" customFormat="1" x14ac:dyDescent="0.2">
      <c r="A65" s="325">
        <v>8140</v>
      </c>
      <c r="B65" s="38" t="s">
        <v>329</v>
      </c>
      <c r="C65" s="39"/>
      <c r="D65" s="37"/>
      <c r="E65" s="37"/>
      <c r="F65" s="35"/>
      <c r="H65" s="35"/>
    </row>
    <row r="66" spans="1:8" s="33" customFormat="1" x14ac:dyDescent="0.2">
      <c r="A66" s="325">
        <v>8150</v>
      </c>
      <c r="B66" s="38" t="s">
        <v>328</v>
      </c>
      <c r="C66" s="39"/>
      <c r="D66" s="37"/>
      <c r="E66" s="37"/>
      <c r="F66" s="35"/>
      <c r="H66" s="35"/>
    </row>
    <row r="67" spans="1:8" s="33" customFormat="1" x14ac:dyDescent="0.2">
      <c r="A67" s="327">
        <v>8200</v>
      </c>
      <c r="B67" s="326" t="s">
        <v>327</v>
      </c>
      <c r="C67" s="39"/>
      <c r="D67" s="37"/>
      <c r="E67" s="37"/>
      <c r="F67" s="35"/>
      <c r="G67" s="35"/>
      <c r="H67" s="35"/>
    </row>
    <row r="68" spans="1:8" s="33" customFormat="1" x14ac:dyDescent="0.2">
      <c r="A68" s="325">
        <v>8210</v>
      </c>
      <c r="B68" s="38" t="s">
        <v>326</v>
      </c>
      <c r="C68" s="39"/>
      <c r="D68" s="37"/>
      <c r="E68" s="37"/>
      <c r="F68" s="35"/>
      <c r="G68" s="35"/>
      <c r="H68" s="35"/>
    </row>
    <row r="69" spans="1:8" s="33" customFormat="1" x14ac:dyDescent="0.2">
      <c r="A69" s="325">
        <v>8220</v>
      </c>
      <c r="B69" s="38" t="s">
        <v>325</v>
      </c>
      <c r="C69" s="39"/>
      <c r="D69" s="37"/>
      <c r="E69" s="37"/>
      <c r="F69" s="35"/>
      <c r="G69" s="35"/>
      <c r="H69" s="35"/>
    </row>
    <row r="70" spans="1:8" s="33" customFormat="1" x14ac:dyDescent="0.2">
      <c r="A70" s="325">
        <v>8230</v>
      </c>
      <c r="B70" s="38" t="s">
        <v>324</v>
      </c>
      <c r="C70" s="39"/>
      <c r="D70" s="37"/>
      <c r="E70" s="37"/>
      <c r="F70" s="35"/>
      <c r="G70" s="35"/>
      <c r="H70" s="35"/>
    </row>
    <row r="71" spans="1:8" s="33" customFormat="1" x14ac:dyDescent="0.2">
      <c r="A71" s="325">
        <v>8240</v>
      </c>
      <c r="B71" s="38" t="s">
        <v>323</v>
      </c>
      <c r="C71" s="39"/>
      <c r="D71" s="37"/>
      <c r="E71" s="37"/>
      <c r="F71" s="35"/>
      <c r="G71" s="35"/>
      <c r="H71" s="35"/>
    </row>
    <row r="72" spans="1:8" s="33" customFormat="1" x14ac:dyDescent="0.2">
      <c r="A72" s="324">
        <v>8250</v>
      </c>
      <c r="B72" s="40" t="s">
        <v>322</v>
      </c>
      <c r="C72" s="41"/>
      <c r="D72" s="36"/>
      <c r="E72" s="36"/>
      <c r="F72" s="35"/>
      <c r="G72" s="35"/>
      <c r="H72" s="35"/>
    </row>
    <row r="73" spans="1:8" s="33" customFormat="1" x14ac:dyDescent="0.2">
      <c r="A73" s="323">
        <v>8260</v>
      </c>
      <c r="B73" s="42" t="s">
        <v>321</v>
      </c>
      <c r="C73" s="37"/>
      <c r="D73" s="37"/>
      <c r="E73" s="37"/>
      <c r="F73" s="35"/>
      <c r="G73" s="35"/>
      <c r="H73" s="35"/>
    </row>
    <row r="74" spans="1:8" s="33" customFormat="1" x14ac:dyDescent="0.2">
      <c r="A74" s="322">
        <v>8270</v>
      </c>
      <c r="B74" s="321" t="s">
        <v>320</v>
      </c>
      <c r="C74" s="320"/>
      <c r="D74" s="320"/>
      <c r="E74" s="320"/>
      <c r="F74" s="35"/>
      <c r="G74" s="35"/>
      <c r="H74" s="35"/>
    </row>
    <row r="75" spans="1:8" ht="12" x14ac:dyDescent="0.2">
      <c r="A75" s="319" t="s">
        <v>319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8" width="17.7109375" style="6" customWidth="1"/>
    <col min="9" max="10" width="11.42578125" style="69" customWidth="1"/>
    <col min="11" max="16384" width="11.42578125" style="69"/>
  </cols>
  <sheetData>
    <row r="1" spans="1:10" x14ac:dyDescent="0.2">
      <c r="A1" s="3" t="s">
        <v>43</v>
      </c>
      <c r="B1" s="3"/>
      <c r="H1" s="154"/>
    </row>
    <row r="2" spans="1:10" x14ac:dyDescent="0.2">
      <c r="A2" s="3" t="s">
        <v>96</v>
      </c>
      <c r="B2" s="3"/>
      <c r="C2" s="8"/>
      <c r="D2" s="8"/>
      <c r="E2" s="8"/>
    </row>
    <row r="3" spans="1:10" x14ac:dyDescent="0.2">
      <c r="B3" s="3"/>
      <c r="C3" s="8"/>
      <c r="D3" s="8"/>
      <c r="E3" s="8"/>
    </row>
    <row r="5" spans="1:10" s="149" customFormat="1" ht="11.25" customHeight="1" x14ac:dyDescent="0.2">
      <c r="A5" s="152" t="s">
        <v>128</v>
      </c>
      <c r="B5" s="152"/>
      <c r="C5" s="151"/>
      <c r="D5" s="151"/>
      <c r="E5" s="151"/>
      <c r="F5" s="6"/>
      <c r="G5" s="6"/>
      <c r="H5" s="150" t="s">
        <v>125</v>
      </c>
    </row>
    <row r="6" spans="1:10" x14ac:dyDescent="0.2">
      <c r="A6" s="142"/>
      <c r="B6" s="142"/>
      <c r="C6" s="140"/>
      <c r="D6" s="140"/>
      <c r="E6" s="140"/>
      <c r="F6" s="140"/>
      <c r="G6" s="140"/>
      <c r="H6" s="140"/>
    </row>
    <row r="7" spans="1:10" ht="15" customHeight="1" x14ac:dyDescent="0.2">
      <c r="A7" s="119" t="s">
        <v>45</v>
      </c>
      <c r="B7" s="118" t="s">
        <v>46</v>
      </c>
      <c r="C7" s="116" t="s">
        <v>112</v>
      </c>
      <c r="D7" s="148">
        <v>2016</v>
      </c>
      <c r="E7" s="148">
        <v>2015</v>
      </c>
      <c r="F7" s="147" t="s">
        <v>124</v>
      </c>
      <c r="G7" s="147" t="s">
        <v>123</v>
      </c>
      <c r="H7" s="146" t="s">
        <v>122</v>
      </c>
    </row>
    <row r="8" spans="1:10" x14ac:dyDescent="0.2">
      <c r="A8" s="129" t="s">
        <v>385</v>
      </c>
      <c r="B8" s="129" t="s">
        <v>385</v>
      </c>
      <c r="C8" s="145"/>
      <c r="D8" s="145"/>
      <c r="E8" s="145"/>
      <c r="F8" s="145"/>
      <c r="G8" s="145"/>
      <c r="H8" s="145"/>
    </row>
    <row r="9" spans="1:10" x14ac:dyDescent="0.2">
      <c r="A9" s="129"/>
      <c r="B9" s="129"/>
      <c r="C9" s="145"/>
      <c r="D9" s="145"/>
      <c r="E9" s="145"/>
      <c r="F9" s="145"/>
      <c r="G9" s="145"/>
      <c r="H9" s="145"/>
    </row>
    <row r="10" spans="1:10" x14ac:dyDescent="0.2">
      <c r="A10" s="129"/>
      <c r="B10" s="129"/>
      <c r="C10" s="145"/>
      <c r="D10" s="145"/>
      <c r="E10" s="145"/>
      <c r="F10" s="145"/>
      <c r="G10" s="145"/>
      <c r="H10" s="145"/>
    </row>
    <row r="11" spans="1:10" x14ac:dyDescent="0.2">
      <c r="A11" s="129"/>
      <c r="B11" s="129"/>
      <c r="C11" s="145"/>
      <c r="D11" s="145"/>
      <c r="E11" s="145"/>
      <c r="F11" s="145"/>
      <c r="G11" s="145"/>
      <c r="H11" s="145"/>
    </row>
    <row r="12" spans="1:10" x14ac:dyDescent="0.2">
      <c r="A12" s="129"/>
      <c r="B12" s="129"/>
      <c r="C12" s="145"/>
      <c r="D12" s="145"/>
      <c r="E12" s="145"/>
      <c r="F12" s="145"/>
      <c r="G12" s="145"/>
      <c r="H12" s="145"/>
    </row>
    <row r="13" spans="1:10" x14ac:dyDescent="0.2">
      <c r="A13" s="129"/>
      <c r="B13" s="129"/>
      <c r="C13" s="145"/>
      <c r="D13" s="145"/>
      <c r="E13" s="145"/>
      <c r="F13" s="145"/>
      <c r="G13" s="145"/>
      <c r="H13" s="145"/>
      <c r="J13" s="153"/>
    </row>
    <row r="14" spans="1:10" x14ac:dyDescent="0.2">
      <c r="A14" s="144"/>
      <c r="B14" s="144" t="s">
        <v>127</v>
      </c>
      <c r="C14" s="143">
        <f t="shared" ref="C14:H14" si="0">SUM(C8:C13)</f>
        <v>0</v>
      </c>
      <c r="D14" s="143">
        <f t="shared" si="0"/>
        <v>0</v>
      </c>
      <c r="E14" s="143">
        <f t="shared" si="0"/>
        <v>0</v>
      </c>
      <c r="F14" s="143">
        <f t="shared" si="0"/>
        <v>0</v>
      </c>
      <c r="G14" s="143">
        <f t="shared" si="0"/>
        <v>0</v>
      </c>
      <c r="H14" s="143">
        <f t="shared" si="0"/>
        <v>0</v>
      </c>
    </row>
    <row r="15" spans="1:10" x14ac:dyDescent="0.2">
      <c r="A15" s="45"/>
      <c r="B15" s="45"/>
      <c r="C15" s="122"/>
      <c r="D15" s="122"/>
      <c r="E15" s="122"/>
      <c r="F15" s="122"/>
      <c r="G15" s="122"/>
      <c r="H15" s="122"/>
    </row>
    <row r="16" spans="1:10" x14ac:dyDescent="0.2">
      <c r="A16" s="45"/>
      <c r="B16" s="45"/>
      <c r="C16" s="122"/>
      <c r="D16" s="122"/>
      <c r="E16" s="122"/>
      <c r="F16" s="122"/>
      <c r="G16" s="122"/>
      <c r="H16" s="122"/>
    </row>
    <row r="17" spans="1:8" s="149" customFormat="1" ht="11.25" customHeight="1" x14ac:dyDescent="0.2">
      <c r="A17" s="152" t="s">
        <v>126</v>
      </c>
      <c r="B17" s="152"/>
      <c r="C17" s="151"/>
      <c r="D17" s="151"/>
      <c r="E17" s="151"/>
      <c r="F17" s="6"/>
      <c r="G17" s="6"/>
      <c r="H17" s="150" t="s">
        <v>125</v>
      </c>
    </row>
    <row r="18" spans="1:8" x14ac:dyDescent="0.2">
      <c r="A18" s="142"/>
      <c r="B18" s="142"/>
      <c r="C18" s="140"/>
      <c r="D18" s="140"/>
      <c r="E18" s="140"/>
      <c r="F18" s="140"/>
      <c r="G18" s="140"/>
      <c r="H18" s="140"/>
    </row>
    <row r="19" spans="1:8" ht="15" customHeight="1" x14ac:dyDescent="0.2">
      <c r="A19" s="119" t="s">
        <v>45</v>
      </c>
      <c r="B19" s="118" t="s">
        <v>46</v>
      </c>
      <c r="C19" s="116" t="s">
        <v>112</v>
      </c>
      <c r="D19" s="148">
        <v>2016</v>
      </c>
      <c r="E19" s="148">
        <v>2015</v>
      </c>
      <c r="F19" s="147" t="s">
        <v>124</v>
      </c>
      <c r="G19" s="147" t="s">
        <v>123</v>
      </c>
      <c r="H19" s="146" t="s">
        <v>122</v>
      </c>
    </row>
    <row r="20" spans="1:8" x14ac:dyDescent="0.2">
      <c r="A20" s="129" t="s">
        <v>386</v>
      </c>
      <c r="B20" s="129" t="s">
        <v>387</v>
      </c>
      <c r="C20" s="145">
        <v>991.39</v>
      </c>
      <c r="D20" s="145">
        <v>991.39</v>
      </c>
      <c r="E20" s="145">
        <v>991.39</v>
      </c>
      <c r="F20" s="145">
        <v>991.39</v>
      </c>
      <c r="G20" s="145"/>
      <c r="H20" s="145"/>
    </row>
    <row r="21" spans="1:8" x14ac:dyDescent="0.2">
      <c r="A21" s="129"/>
      <c r="B21" s="129"/>
      <c r="C21" s="145"/>
      <c r="D21" s="145"/>
      <c r="E21" s="145"/>
      <c r="F21" s="145"/>
      <c r="G21" s="145"/>
      <c r="H21" s="145"/>
    </row>
    <row r="22" spans="1:8" x14ac:dyDescent="0.2">
      <c r="A22" s="129"/>
      <c r="B22" s="129"/>
      <c r="C22" s="145"/>
      <c r="D22" s="145"/>
      <c r="E22" s="145"/>
      <c r="F22" s="145"/>
      <c r="G22" s="145"/>
      <c r="H22" s="145"/>
    </row>
    <row r="23" spans="1:8" x14ac:dyDescent="0.2">
      <c r="A23" s="129"/>
      <c r="B23" s="129"/>
      <c r="C23" s="145"/>
      <c r="D23" s="145"/>
      <c r="E23" s="145"/>
      <c r="F23" s="145"/>
      <c r="G23" s="145"/>
      <c r="H23" s="145"/>
    </row>
    <row r="24" spans="1:8" x14ac:dyDescent="0.2">
      <c r="A24" s="144"/>
      <c r="B24" s="144" t="s">
        <v>121</v>
      </c>
      <c r="C24" s="143">
        <f t="shared" ref="C24:H24" si="1">SUM(C20:C23)</f>
        <v>991.39</v>
      </c>
      <c r="D24" s="143">
        <f t="shared" si="1"/>
        <v>991.39</v>
      </c>
      <c r="E24" s="143">
        <f t="shared" si="1"/>
        <v>991.39</v>
      </c>
      <c r="F24" s="143">
        <f t="shared" si="1"/>
        <v>991.39</v>
      </c>
      <c r="G24" s="143">
        <f t="shared" si="1"/>
        <v>0</v>
      </c>
      <c r="H24" s="143">
        <f t="shared" si="1"/>
        <v>0</v>
      </c>
    </row>
  </sheetData>
  <dataValidations count="8">
    <dataValidation allowBlank="1" showInputMessage="1" showErrorMessage="1" prompt="Saldo final al 31 de diciembre de 2016." sqref="D7 D19"/>
    <dataValidation allowBlank="1" showInputMessage="1" showErrorMessage="1" prompt="Saldo final de la Información Financiera Trimestral que se presenta (trimestral: 1er, 2do, 3ro. o 4to.)." sqref="C19 C7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Saldo final al 31 de diciembre de 2015." sqref="E7 E19"/>
    <dataValidation allowBlank="1" showInputMessage="1" showErrorMessage="1" prompt="Saldo final al 31 de diciembre de 2014." sqref="F19 F7"/>
    <dataValidation allowBlank="1" showInputMessage="1" showErrorMessage="1" prompt="Saldo final al 31 de diciembre de 2013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2." sqref="H7 H19"/>
  </dataValidations>
  <pageMargins left="0.70866141732283472" right="0.70866141732283472" top="0.74803149606299213" bottom="0.74803149606299213" header="0.31496062992125984" footer="0.31496062992125984"/>
  <pageSetup scale="5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topLeftCell="A52" zoomScaleNormal="100" zoomScaleSheetLayoutView="100" workbookViewId="0">
      <selection activeCell="B70" sqref="B70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7" width="17.7109375" style="6" customWidth="1"/>
    <col min="8" max="9" width="18.7109375" style="69" customWidth="1"/>
    <col min="10" max="10" width="11.42578125" style="69" customWidth="1"/>
    <col min="11" max="16384" width="11.42578125" style="6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96</v>
      </c>
      <c r="B2" s="3"/>
    </row>
    <row r="3" spans="1:10" x14ac:dyDescent="0.2">
      <c r="J3" s="7"/>
    </row>
    <row r="4" spans="1:10" x14ac:dyDescent="0.2">
      <c r="J4" s="7"/>
    </row>
    <row r="5" spans="1:10" ht="11.25" customHeight="1" x14ac:dyDescent="0.2">
      <c r="A5" s="108" t="s">
        <v>154</v>
      </c>
      <c r="B5" s="121"/>
      <c r="E5" s="159"/>
      <c r="F5" s="159"/>
      <c r="I5" s="161" t="s">
        <v>137</v>
      </c>
    </row>
    <row r="6" spans="1:10" x14ac:dyDescent="0.2">
      <c r="A6" s="160"/>
      <c r="B6" s="160"/>
      <c r="C6" s="159"/>
      <c r="D6" s="159"/>
      <c r="E6" s="159"/>
      <c r="F6" s="159"/>
    </row>
    <row r="7" spans="1:10" ht="15" customHeight="1" x14ac:dyDescent="0.2">
      <c r="A7" s="119" t="s">
        <v>45</v>
      </c>
      <c r="B7" s="118" t="s">
        <v>46</v>
      </c>
      <c r="C7" s="158" t="s">
        <v>136</v>
      </c>
      <c r="D7" s="158" t="s">
        <v>135</v>
      </c>
      <c r="E7" s="158" t="s">
        <v>134</v>
      </c>
      <c r="F7" s="158" t="s">
        <v>133</v>
      </c>
      <c r="G7" s="157" t="s">
        <v>132</v>
      </c>
      <c r="H7" s="118" t="s">
        <v>131</v>
      </c>
      <c r="I7" s="118" t="s">
        <v>130</v>
      </c>
    </row>
    <row r="8" spans="1:10" x14ac:dyDescent="0.2">
      <c r="A8" s="128" t="s">
        <v>388</v>
      </c>
      <c r="B8" s="167" t="s">
        <v>389</v>
      </c>
      <c r="C8" s="113">
        <v>20732.419999999998</v>
      </c>
      <c r="D8" s="165">
        <v>20732.419999999998</v>
      </c>
      <c r="E8" s="165"/>
      <c r="F8" s="165"/>
      <c r="G8" s="164"/>
      <c r="H8" s="155"/>
      <c r="I8" s="163"/>
    </row>
    <row r="9" spans="1:10" x14ac:dyDescent="0.2">
      <c r="A9" s="128" t="s">
        <v>390</v>
      </c>
      <c r="B9" s="167" t="s">
        <v>391</v>
      </c>
      <c r="C9" s="113">
        <v>4506.9799999999996</v>
      </c>
      <c r="D9" s="165">
        <v>4506.9799999999996</v>
      </c>
      <c r="E9" s="165"/>
      <c r="F9" s="165"/>
      <c r="G9" s="164"/>
      <c r="H9" s="155"/>
      <c r="I9" s="163"/>
    </row>
    <row r="10" spans="1:10" x14ac:dyDescent="0.2">
      <c r="A10" s="128" t="s">
        <v>392</v>
      </c>
      <c r="B10" s="167" t="s">
        <v>393</v>
      </c>
      <c r="C10" s="166">
        <v>22122.51</v>
      </c>
      <c r="D10" s="165">
        <v>22122.51</v>
      </c>
      <c r="E10" s="165"/>
      <c r="F10" s="165"/>
      <c r="G10" s="164"/>
      <c r="H10" s="155"/>
      <c r="I10" s="163"/>
    </row>
    <row r="11" spans="1:10" x14ac:dyDescent="0.2">
      <c r="A11" s="128"/>
      <c r="B11" s="167"/>
      <c r="C11" s="166"/>
      <c r="D11" s="165"/>
      <c r="E11" s="165"/>
      <c r="F11" s="165"/>
      <c r="G11" s="164"/>
      <c r="H11" s="155"/>
      <c r="I11" s="163"/>
    </row>
    <row r="12" spans="1:10" x14ac:dyDescent="0.2">
      <c r="A12" s="144"/>
      <c r="B12" s="144" t="s">
        <v>153</v>
      </c>
      <c r="C12" s="143">
        <f>SUM(C8:C11)</f>
        <v>47361.909999999996</v>
      </c>
      <c r="D12" s="143">
        <f>SUM(D8:D11)</f>
        <v>47361.909999999996</v>
      </c>
      <c r="E12" s="143">
        <f>SUM(E8:E11)</f>
        <v>0</v>
      </c>
      <c r="F12" s="143">
        <f>SUM(F8:F11)</f>
        <v>0</v>
      </c>
      <c r="G12" s="143">
        <f>SUM(G8:G11)</f>
        <v>0</v>
      </c>
      <c r="H12" s="135"/>
      <c r="I12" s="135"/>
    </row>
    <row r="13" spans="1:10" x14ac:dyDescent="0.2">
      <c r="A13" s="45"/>
      <c r="B13" s="45"/>
      <c r="C13" s="122"/>
      <c r="D13" s="122"/>
      <c r="E13" s="122"/>
      <c r="F13" s="122"/>
      <c r="G13" s="122"/>
      <c r="H13" s="45"/>
      <c r="I13" s="45"/>
    </row>
    <row r="14" spans="1:10" x14ac:dyDescent="0.2">
      <c r="A14" s="45"/>
      <c r="B14" s="45"/>
      <c r="C14" s="122"/>
      <c r="D14" s="122"/>
      <c r="E14" s="122"/>
      <c r="F14" s="122"/>
      <c r="G14" s="122"/>
      <c r="H14" s="45"/>
      <c r="I14" s="45"/>
    </row>
    <row r="15" spans="1:10" ht="11.25" customHeight="1" x14ac:dyDescent="0.2">
      <c r="A15" s="108" t="s">
        <v>152</v>
      </c>
      <c r="B15" s="121"/>
      <c r="E15" s="159"/>
      <c r="F15" s="159"/>
      <c r="I15" s="161" t="s">
        <v>137</v>
      </c>
    </row>
    <row r="16" spans="1:10" x14ac:dyDescent="0.2">
      <c r="A16" s="160"/>
      <c r="B16" s="160"/>
      <c r="C16" s="159"/>
      <c r="D16" s="159"/>
      <c r="E16" s="159"/>
      <c r="F16" s="159"/>
    </row>
    <row r="17" spans="1:9" ht="15" customHeight="1" x14ac:dyDescent="0.2">
      <c r="A17" s="119" t="s">
        <v>45</v>
      </c>
      <c r="B17" s="118" t="s">
        <v>46</v>
      </c>
      <c r="C17" s="158" t="s">
        <v>136</v>
      </c>
      <c r="D17" s="158" t="s">
        <v>135</v>
      </c>
      <c r="E17" s="158" t="s">
        <v>134</v>
      </c>
      <c r="F17" s="158" t="s">
        <v>133</v>
      </c>
      <c r="G17" s="157" t="s">
        <v>132</v>
      </c>
      <c r="H17" s="118" t="s">
        <v>131</v>
      </c>
      <c r="I17" s="118" t="s">
        <v>130</v>
      </c>
    </row>
    <row r="18" spans="1:9" x14ac:dyDescent="0.2">
      <c r="A18" s="114" t="s">
        <v>394</v>
      </c>
      <c r="B18" s="114" t="s">
        <v>395</v>
      </c>
      <c r="C18" s="113">
        <v>6012.24</v>
      </c>
      <c r="D18" s="156">
        <v>6012.24</v>
      </c>
      <c r="E18" s="156"/>
      <c r="F18" s="156"/>
      <c r="G18" s="156"/>
      <c r="H18" s="155"/>
      <c r="I18" s="155"/>
    </row>
    <row r="19" spans="1:9" x14ac:dyDescent="0.2">
      <c r="A19" s="114"/>
      <c r="B19" s="114"/>
      <c r="C19" s="113"/>
      <c r="D19" s="156"/>
      <c r="E19" s="156"/>
      <c r="F19" s="156"/>
      <c r="G19" s="156"/>
      <c r="H19" s="155"/>
      <c r="I19" s="155"/>
    </row>
    <row r="20" spans="1:9" x14ac:dyDescent="0.2">
      <c r="A20" s="47"/>
      <c r="B20" s="47" t="s">
        <v>151</v>
      </c>
      <c r="C20" s="135">
        <f>SUM(C18:C19)</f>
        <v>6012.24</v>
      </c>
      <c r="D20" s="135">
        <f>SUM(D18:D19)</f>
        <v>6012.24</v>
      </c>
      <c r="E20" s="135">
        <f>SUM(E18:E19)</f>
        <v>0</v>
      </c>
      <c r="F20" s="135">
        <f>SUM(F18:F19)</f>
        <v>0</v>
      </c>
      <c r="G20" s="135">
        <f>SUM(G18:G19)</f>
        <v>0</v>
      </c>
      <c r="H20" s="135"/>
      <c r="I20" s="135"/>
    </row>
    <row r="23" spans="1:9" x14ac:dyDescent="0.2">
      <c r="A23" s="108" t="s">
        <v>150</v>
      </c>
      <c r="B23" s="121"/>
      <c r="E23" s="159"/>
      <c r="F23" s="159"/>
      <c r="I23" s="161" t="s">
        <v>137</v>
      </c>
    </row>
    <row r="24" spans="1:9" x14ac:dyDescent="0.2">
      <c r="A24" s="160"/>
      <c r="B24" s="160"/>
      <c r="C24" s="159"/>
      <c r="D24" s="159"/>
      <c r="E24" s="159"/>
      <c r="F24" s="159"/>
    </row>
    <row r="25" spans="1:9" x14ac:dyDescent="0.2">
      <c r="A25" s="119" t="s">
        <v>45</v>
      </c>
      <c r="B25" s="118" t="s">
        <v>46</v>
      </c>
      <c r="C25" s="158" t="s">
        <v>136</v>
      </c>
      <c r="D25" s="158" t="s">
        <v>135</v>
      </c>
      <c r="E25" s="158" t="s">
        <v>134</v>
      </c>
      <c r="F25" s="158" t="s">
        <v>133</v>
      </c>
      <c r="G25" s="157" t="s">
        <v>132</v>
      </c>
      <c r="H25" s="118" t="s">
        <v>131</v>
      </c>
      <c r="I25" s="118" t="s">
        <v>130</v>
      </c>
    </row>
    <row r="26" spans="1:9" x14ac:dyDescent="0.2">
      <c r="A26" s="114" t="s">
        <v>385</v>
      </c>
      <c r="B26" s="114" t="s">
        <v>385</v>
      </c>
      <c r="C26" s="113"/>
      <c r="D26" s="156"/>
      <c r="E26" s="156"/>
      <c r="F26" s="156"/>
      <c r="G26" s="156"/>
      <c r="H26" s="155"/>
      <c r="I26" s="155"/>
    </row>
    <row r="27" spans="1:9" x14ac:dyDescent="0.2">
      <c r="A27" s="114"/>
      <c r="B27" s="114"/>
      <c r="C27" s="113"/>
      <c r="D27" s="156"/>
      <c r="E27" s="156"/>
      <c r="F27" s="156"/>
      <c r="G27" s="156"/>
      <c r="H27" s="155"/>
      <c r="I27" s="155"/>
    </row>
    <row r="28" spans="1:9" x14ac:dyDescent="0.2">
      <c r="A28" s="47"/>
      <c r="B28" s="47" t="s">
        <v>149</v>
      </c>
      <c r="C28" s="135">
        <f>SUM(C26:C27)</f>
        <v>0</v>
      </c>
      <c r="D28" s="135">
        <f>SUM(D26:D27)</f>
        <v>0</v>
      </c>
      <c r="E28" s="135">
        <f>SUM(E26:E27)</f>
        <v>0</v>
      </c>
      <c r="F28" s="135">
        <f>SUM(F26:F27)</f>
        <v>0</v>
      </c>
      <c r="G28" s="135">
        <f>SUM(G26:G27)</f>
        <v>0</v>
      </c>
      <c r="H28" s="135"/>
      <c r="I28" s="135"/>
    </row>
    <row r="31" spans="1:9" x14ac:dyDescent="0.2">
      <c r="A31" s="108" t="s">
        <v>148</v>
      </c>
      <c r="B31" s="121"/>
      <c r="E31" s="159"/>
      <c r="F31" s="159"/>
      <c r="I31" s="161" t="s">
        <v>137</v>
      </c>
    </row>
    <row r="32" spans="1:9" x14ac:dyDescent="0.2">
      <c r="A32" s="160"/>
      <c r="B32" s="160"/>
      <c r="C32" s="159"/>
      <c r="D32" s="159"/>
      <c r="E32" s="159"/>
      <c r="F32" s="159"/>
    </row>
    <row r="33" spans="1:9" x14ac:dyDescent="0.2">
      <c r="A33" s="119" t="s">
        <v>45</v>
      </c>
      <c r="B33" s="118" t="s">
        <v>46</v>
      </c>
      <c r="C33" s="158" t="s">
        <v>136</v>
      </c>
      <c r="D33" s="158" t="s">
        <v>135</v>
      </c>
      <c r="E33" s="158" t="s">
        <v>134</v>
      </c>
      <c r="F33" s="158" t="s">
        <v>133</v>
      </c>
      <c r="G33" s="157" t="s">
        <v>132</v>
      </c>
      <c r="H33" s="118" t="s">
        <v>131</v>
      </c>
      <c r="I33" s="118" t="s">
        <v>130</v>
      </c>
    </row>
    <row r="34" spans="1:9" x14ac:dyDescent="0.2">
      <c r="A34" s="114" t="s">
        <v>396</v>
      </c>
      <c r="B34" s="114" t="s">
        <v>397</v>
      </c>
      <c r="C34" s="113">
        <v>7144.86</v>
      </c>
      <c r="D34" s="156">
        <v>7144.86</v>
      </c>
      <c r="E34" s="156"/>
      <c r="F34" s="156"/>
      <c r="G34" s="156"/>
      <c r="H34" s="155"/>
      <c r="I34" s="155"/>
    </row>
    <row r="35" spans="1:9" x14ac:dyDescent="0.2">
      <c r="A35" s="114"/>
      <c r="B35" s="114"/>
      <c r="C35" s="113"/>
      <c r="D35" s="156"/>
      <c r="E35" s="156"/>
      <c r="F35" s="156"/>
      <c r="G35" s="156"/>
      <c r="H35" s="155"/>
      <c r="I35" s="155"/>
    </row>
    <row r="36" spans="1:9" x14ac:dyDescent="0.2">
      <c r="A36" s="47"/>
      <c r="B36" s="47" t="s">
        <v>147</v>
      </c>
      <c r="C36" s="135">
        <f>SUM(C34:C35)</f>
        <v>7144.86</v>
      </c>
      <c r="D36" s="135">
        <f>SUM(D34:D35)</f>
        <v>7144.86</v>
      </c>
      <c r="E36" s="135">
        <f>SUM(E34:E35)</f>
        <v>0</v>
      </c>
      <c r="F36" s="135">
        <f>SUM(F34:F35)</f>
        <v>0</v>
      </c>
      <c r="G36" s="135">
        <f>SUM(G34:G35)</f>
        <v>0</v>
      </c>
      <c r="H36" s="135"/>
      <c r="I36" s="135"/>
    </row>
    <row r="39" spans="1:9" x14ac:dyDescent="0.2">
      <c r="A39" s="108" t="s">
        <v>146</v>
      </c>
      <c r="B39" s="121"/>
      <c r="C39" s="159"/>
      <c r="D39" s="159"/>
      <c r="E39" s="159"/>
      <c r="F39" s="159"/>
    </row>
    <row r="40" spans="1:9" x14ac:dyDescent="0.2">
      <c r="A40" s="160"/>
      <c r="B40" s="160"/>
      <c r="C40" s="159"/>
      <c r="D40" s="159"/>
      <c r="E40" s="159"/>
      <c r="F40" s="159"/>
    </row>
    <row r="41" spans="1:9" x14ac:dyDescent="0.2">
      <c r="A41" s="119" t="s">
        <v>45</v>
      </c>
      <c r="B41" s="118" t="s">
        <v>46</v>
      </c>
      <c r="C41" s="158" t="s">
        <v>136</v>
      </c>
      <c r="D41" s="158" t="s">
        <v>135</v>
      </c>
      <c r="E41" s="158" t="s">
        <v>134</v>
      </c>
      <c r="F41" s="158" t="s">
        <v>133</v>
      </c>
      <c r="G41" s="157" t="s">
        <v>132</v>
      </c>
      <c r="H41" s="118" t="s">
        <v>131</v>
      </c>
      <c r="I41" s="118" t="s">
        <v>130</v>
      </c>
    </row>
    <row r="42" spans="1:9" x14ac:dyDescent="0.2">
      <c r="A42" s="114" t="s">
        <v>398</v>
      </c>
      <c r="B42" s="114" t="s">
        <v>399</v>
      </c>
      <c r="C42" s="113">
        <v>-3489.53</v>
      </c>
      <c r="D42" s="156">
        <v>-3489.53</v>
      </c>
      <c r="E42" s="156"/>
      <c r="F42" s="156"/>
      <c r="G42" s="156"/>
      <c r="H42" s="155"/>
      <c r="I42" s="155"/>
    </row>
    <row r="43" spans="1:9" x14ac:dyDescent="0.2">
      <c r="A43" s="114"/>
      <c r="B43" s="114"/>
      <c r="C43" s="113"/>
      <c r="D43" s="156"/>
      <c r="E43" s="156"/>
      <c r="F43" s="156"/>
      <c r="G43" s="156"/>
      <c r="H43" s="155"/>
      <c r="I43" s="155"/>
    </row>
    <row r="44" spans="1:9" x14ac:dyDescent="0.2">
      <c r="A44" s="47"/>
      <c r="B44" s="47" t="s">
        <v>145</v>
      </c>
      <c r="C44" s="135">
        <f>SUM(C42:C43)</f>
        <v>-3489.53</v>
      </c>
      <c r="D44" s="135">
        <f>SUM(D42:D43)</f>
        <v>-3489.53</v>
      </c>
      <c r="E44" s="135">
        <f>SUM(E42:E43)</f>
        <v>0</v>
      </c>
      <c r="F44" s="135">
        <f>SUM(F42:F43)</f>
        <v>0</v>
      </c>
      <c r="G44" s="135">
        <f>SUM(G42:G43)</f>
        <v>0</v>
      </c>
      <c r="H44" s="135"/>
      <c r="I44" s="135"/>
    </row>
    <row r="47" spans="1:9" x14ac:dyDescent="0.2">
      <c r="A47" s="108" t="s">
        <v>144</v>
      </c>
      <c r="B47" s="121"/>
      <c r="C47" s="162"/>
      <c r="E47" s="159"/>
      <c r="F47" s="159"/>
      <c r="I47" s="161" t="s">
        <v>137</v>
      </c>
    </row>
    <row r="48" spans="1:9" x14ac:dyDescent="0.2">
      <c r="A48" s="160"/>
      <c r="B48" s="160"/>
      <c r="C48" s="159"/>
      <c r="D48" s="159"/>
      <c r="E48" s="159"/>
      <c r="F48" s="159"/>
    </row>
    <row r="49" spans="1:11" x14ac:dyDescent="0.2">
      <c r="A49" s="119" t="s">
        <v>45</v>
      </c>
      <c r="B49" s="118" t="s">
        <v>46</v>
      </c>
      <c r="C49" s="158" t="s">
        <v>136</v>
      </c>
      <c r="D49" s="158" t="s">
        <v>135</v>
      </c>
      <c r="E49" s="158" t="s">
        <v>134</v>
      </c>
      <c r="F49" s="158" t="s">
        <v>133</v>
      </c>
      <c r="G49" s="157" t="s">
        <v>132</v>
      </c>
      <c r="H49" s="118" t="s">
        <v>131</v>
      </c>
      <c r="I49" s="118" t="s">
        <v>130</v>
      </c>
    </row>
    <row r="50" spans="1:11" x14ac:dyDescent="0.2">
      <c r="A50" s="114" t="s">
        <v>385</v>
      </c>
      <c r="B50" s="114" t="s">
        <v>385</v>
      </c>
      <c r="C50" s="113"/>
      <c r="D50" s="156"/>
      <c r="E50" s="156"/>
      <c r="F50" s="156"/>
      <c r="G50" s="156"/>
      <c r="H50" s="155"/>
      <c r="I50" s="155"/>
    </row>
    <row r="51" spans="1:11" x14ac:dyDescent="0.2">
      <c r="A51" s="114"/>
      <c r="B51" s="114"/>
      <c r="C51" s="113"/>
      <c r="D51" s="156"/>
      <c r="E51" s="156"/>
      <c r="F51" s="156"/>
      <c r="G51" s="156"/>
      <c r="H51" s="155"/>
      <c r="I51" s="155"/>
    </row>
    <row r="52" spans="1:11" x14ac:dyDescent="0.2">
      <c r="A52" s="47"/>
      <c r="B52" s="47" t="s">
        <v>143</v>
      </c>
      <c r="C52" s="135">
        <f>SUM(C50:C51)</f>
        <v>0</v>
      </c>
      <c r="D52" s="135">
        <f>SUM(D50:D51)</f>
        <v>0</v>
      </c>
      <c r="E52" s="135">
        <f>SUM(E50:E51)</f>
        <v>0</v>
      </c>
      <c r="F52" s="135">
        <f>SUM(F50:F51)</f>
        <v>0</v>
      </c>
      <c r="G52" s="135">
        <f>SUM(G50:G51)</f>
        <v>0</v>
      </c>
      <c r="H52" s="135"/>
      <c r="I52" s="135"/>
      <c r="K52" s="6"/>
    </row>
    <row r="55" spans="1:11" x14ac:dyDescent="0.2">
      <c r="A55" s="108" t="s">
        <v>142</v>
      </c>
      <c r="B55" s="121"/>
      <c r="E55" s="159"/>
      <c r="F55" s="159"/>
      <c r="I55" s="161" t="s">
        <v>137</v>
      </c>
    </row>
    <row r="56" spans="1:11" x14ac:dyDescent="0.2">
      <c r="A56" s="160"/>
      <c r="B56" s="160"/>
      <c r="C56" s="159"/>
      <c r="D56" s="159"/>
      <c r="E56" s="159"/>
      <c r="F56" s="159"/>
    </row>
    <row r="57" spans="1:11" x14ac:dyDescent="0.2">
      <c r="A57" s="119" t="s">
        <v>45</v>
      </c>
      <c r="B57" s="118" t="s">
        <v>46</v>
      </c>
      <c r="C57" s="158" t="s">
        <v>136</v>
      </c>
      <c r="D57" s="158" t="s">
        <v>135</v>
      </c>
      <c r="E57" s="158" t="s">
        <v>134</v>
      </c>
      <c r="F57" s="158" t="s">
        <v>133</v>
      </c>
      <c r="G57" s="157" t="s">
        <v>132</v>
      </c>
      <c r="H57" s="118" t="s">
        <v>131</v>
      </c>
      <c r="I57" s="118" t="s">
        <v>130</v>
      </c>
    </row>
    <row r="58" spans="1:11" x14ac:dyDescent="0.2">
      <c r="A58" s="114" t="s">
        <v>385</v>
      </c>
      <c r="B58" s="114" t="s">
        <v>385</v>
      </c>
      <c r="C58" s="113"/>
      <c r="D58" s="156"/>
      <c r="E58" s="156"/>
      <c r="F58" s="156"/>
      <c r="G58" s="156"/>
      <c r="H58" s="155"/>
      <c r="I58" s="155"/>
    </row>
    <row r="59" spans="1:11" x14ac:dyDescent="0.2">
      <c r="A59" s="114"/>
      <c r="B59" s="114"/>
      <c r="C59" s="113"/>
      <c r="D59" s="156"/>
      <c r="E59" s="156"/>
      <c r="F59" s="156"/>
      <c r="G59" s="156"/>
      <c r="H59" s="155"/>
      <c r="I59" s="155"/>
    </row>
    <row r="60" spans="1:11" x14ac:dyDescent="0.2">
      <c r="A60" s="47"/>
      <c r="B60" s="47" t="s">
        <v>141</v>
      </c>
      <c r="C60" s="135">
        <f>SUM(C58:C59)</f>
        <v>0</v>
      </c>
      <c r="D60" s="135">
        <f>SUM(D58:D59)</f>
        <v>0</v>
      </c>
      <c r="E60" s="135">
        <f>SUM(E58:E59)</f>
        <v>0</v>
      </c>
      <c r="F60" s="135">
        <f>SUM(F58:F59)</f>
        <v>0</v>
      </c>
      <c r="G60" s="135">
        <f>SUM(G58:G59)</f>
        <v>0</v>
      </c>
      <c r="H60" s="135"/>
      <c r="I60" s="135"/>
    </row>
    <row r="63" spans="1:11" x14ac:dyDescent="0.2">
      <c r="A63" s="108" t="s">
        <v>140</v>
      </c>
      <c r="B63" s="121"/>
      <c r="E63" s="159"/>
      <c r="F63" s="159"/>
      <c r="I63" s="161" t="s">
        <v>137</v>
      </c>
    </row>
    <row r="64" spans="1:11" x14ac:dyDescent="0.2">
      <c r="A64" s="160"/>
      <c r="B64" s="160"/>
      <c r="C64" s="159"/>
      <c r="D64" s="159"/>
      <c r="E64" s="159"/>
      <c r="F64" s="159"/>
    </row>
    <row r="65" spans="1:11" x14ac:dyDescent="0.2">
      <c r="A65" s="119" t="s">
        <v>45</v>
      </c>
      <c r="B65" s="118" t="s">
        <v>46</v>
      </c>
      <c r="C65" s="158" t="s">
        <v>136</v>
      </c>
      <c r="D65" s="158" t="s">
        <v>135</v>
      </c>
      <c r="E65" s="158" t="s">
        <v>134</v>
      </c>
      <c r="F65" s="158" t="s">
        <v>133</v>
      </c>
      <c r="G65" s="157" t="s">
        <v>132</v>
      </c>
      <c r="H65" s="118" t="s">
        <v>131</v>
      </c>
      <c r="I65" s="118" t="s">
        <v>130</v>
      </c>
    </row>
    <row r="66" spans="1:11" x14ac:dyDescent="0.2">
      <c r="A66" s="114" t="s">
        <v>385</v>
      </c>
      <c r="B66" s="114" t="s">
        <v>385</v>
      </c>
      <c r="C66" s="113"/>
      <c r="D66" s="156"/>
      <c r="E66" s="156"/>
      <c r="F66" s="156"/>
      <c r="G66" s="156"/>
      <c r="H66" s="155"/>
      <c r="I66" s="155"/>
      <c r="K66" s="6"/>
    </row>
    <row r="67" spans="1:11" x14ac:dyDescent="0.2">
      <c r="A67" s="114"/>
      <c r="B67" s="114"/>
      <c r="C67" s="113"/>
      <c r="D67" s="156"/>
      <c r="E67" s="156"/>
      <c r="F67" s="156"/>
      <c r="G67" s="156"/>
      <c r="H67" s="155"/>
      <c r="I67" s="155"/>
      <c r="K67" s="6"/>
    </row>
    <row r="68" spans="1:11" x14ac:dyDescent="0.2">
      <c r="A68" s="47"/>
      <c r="B68" s="47" t="s">
        <v>139</v>
      </c>
      <c r="C68" s="135">
        <f>SUM(C66:C67)</f>
        <v>0</v>
      </c>
      <c r="D68" s="135">
        <f>SUM(D66:D67)</f>
        <v>0</v>
      </c>
      <c r="E68" s="135">
        <f>SUM(E66:E67)</f>
        <v>0</v>
      </c>
      <c r="F68" s="135">
        <f>SUM(F66:F67)</f>
        <v>0</v>
      </c>
      <c r="G68" s="135">
        <f>SUM(G66:G67)</f>
        <v>0</v>
      </c>
      <c r="H68" s="135"/>
      <c r="I68" s="135"/>
    </row>
    <row r="70" spans="1:11" x14ac:dyDescent="0.2">
      <c r="A70" s="108" t="s">
        <v>138</v>
      </c>
      <c r="B70" s="121"/>
      <c r="E70" s="159"/>
      <c r="F70" s="159"/>
      <c r="I70" s="161" t="s">
        <v>137</v>
      </c>
    </row>
    <row r="71" spans="1:11" x14ac:dyDescent="0.2">
      <c r="A71" s="160"/>
      <c r="B71" s="160"/>
      <c r="C71" s="159"/>
      <c r="D71" s="159"/>
      <c r="E71" s="159"/>
      <c r="F71" s="159"/>
    </row>
    <row r="72" spans="1:11" x14ac:dyDescent="0.2">
      <c r="A72" s="119" t="s">
        <v>45</v>
      </c>
      <c r="B72" s="118" t="s">
        <v>46</v>
      </c>
      <c r="C72" s="158" t="s">
        <v>136</v>
      </c>
      <c r="D72" s="158" t="s">
        <v>135</v>
      </c>
      <c r="E72" s="158" t="s">
        <v>134</v>
      </c>
      <c r="F72" s="158" t="s">
        <v>133</v>
      </c>
      <c r="G72" s="157" t="s">
        <v>132</v>
      </c>
      <c r="H72" s="118" t="s">
        <v>131</v>
      </c>
      <c r="I72" s="118" t="s">
        <v>130</v>
      </c>
    </row>
    <row r="73" spans="1:11" x14ac:dyDescent="0.2">
      <c r="A73" s="114" t="s">
        <v>385</v>
      </c>
      <c r="B73" s="114" t="s">
        <v>385</v>
      </c>
      <c r="C73" s="113"/>
      <c r="D73" s="156"/>
      <c r="E73" s="156"/>
      <c r="F73" s="156"/>
      <c r="G73" s="156"/>
      <c r="H73" s="155"/>
      <c r="I73" s="155"/>
    </row>
    <row r="74" spans="1:11" x14ac:dyDescent="0.2">
      <c r="A74" s="114"/>
      <c r="B74" s="114"/>
      <c r="C74" s="113"/>
      <c r="D74" s="156"/>
      <c r="E74" s="156"/>
      <c r="F74" s="156"/>
      <c r="G74" s="156"/>
      <c r="H74" s="155"/>
      <c r="I74" s="155"/>
    </row>
    <row r="75" spans="1:11" x14ac:dyDescent="0.2">
      <c r="A75" s="47"/>
      <c r="B75" s="47" t="s">
        <v>129</v>
      </c>
      <c r="C75" s="135">
        <f>SUM(C73:C74)</f>
        <v>0</v>
      </c>
      <c r="D75" s="135">
        <f>SUM(D73:D74)</f>
        <v>0</v>
      </c>
      <c r="E75" s="135">
        <f>SUM(E73:E74)</f>
        <v>0</v>
      </c>
      <c r="F75" s="135">
        <f>SUM(F73:F74)</f>
        <v>0</v>
      </c>
      <c r="G75" s="135">
        <f>SUM(G73:G74)</f>
        <v>0</v>
      </c>
      <c r="H75" s="135"/>
      <c r="I75" s="135"/>
    </row>
    <row r="156" spans="1:8" x14ac:dyDescent="0.2">
      <c r="A156" s="11"/>
      <c r="B156" s="11"/>
      <c r="C156" s="12"/>
      <c r="D156" s="12"/>
      <c r="E156" s="12"/>
      <c r="F156" s="12"/>
      <c r="G156" s="12"/>
      <c r="H156" s="11"/>
    </row>
    <row r="157" spans="1:8" x14ac:dyDescent="0.2">
      <c r="A157" s="67"/>
      <c r="B157" s="68"/>
    </row>
    <row r="158" spans="1:8" x14ac:dyDescent="0.2">
      <c r="A158" s="67"/>
      <c r="B158" s="68"/>
    </row>
    <row r="159" spans="1:8" x14ac:dyDescent="0.2">
      <c r="A159" s="67"/>
      <c r="B159" s="68"/>
    </row>
    <row r="160" spans="1:8" x14ac:dyDescent="0.2">
      <c r="A160" s="67"/>
      <c r="B160" s="68"/>
    </row>
    <row r="161" spans="1:2" x14ac:dyDescent="0.2">
      <c r="A161" s="67"/>
      <c r="B161" s="68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7 C25 C33 C41 C49 C57 C65 C7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7 A25 A33 A41 A49 A57 A65 A72"/>
    <dataValidation allowBlank="1" showInputMessage="1" showErrorMessage="1" prompt="Corresponde al nombre o descripción de la cuenta de acuerdo al Plan de Cuentas emitido por el CONAC." sqref="B7 B17 B41 B49 B57 B65 B72 B25 B33"/>
    <dataValidation allowBlank="1" showInputMessage="1" showErrorMessage="1" prompt="Importe de la cuentas por cobrar con fecha de vencimiento de 1 a 90 días." sqref="D7 D17 D41 D49 D57 D65 D72 D25 D33"/>
    <dataValidation allowBlank="1" showInputMessage="1" showErrorMessage="1" prompt="Importe de la cuentas por cobrar con fecha de vencimiento de 91 a 180 días." sqref="E7 E17 E41 E49 E57 E65 E72 E25 E33"/>
    <dataValidation allowBlank="1" showInputMessage="1" showErrorMessage="1" prompt="Importe de la cuentas por cobrar con fecha de vencimiento de 181 a 365 días." sqref="F7 F17 F41 F49 F57 F65 F72 F25 F33"/>
    <dataValidation allowBlank="1" showInputMessage="1" showErrorMessage="1" prompt="Importe de la cuentas por cobrar con vencimiento mayor a 365 días." sqref="G7 G17 G41 G49 G57 G65 G72 G25 G33"/>
    <dataValidation allowBlank="1" showInputMessage="1" showErrorMessage="1" prompt="Informar sobre caraterísticas cualitativas de la cuenta, ejemplo: acciones implementadas para su recuperación, causas de la demora en su recuperación." sqref="H7 H17 H41 H49 H57 H65 H72 H25 H33"/>
    <dataValidation allowBlank="1" showInputMessage="1" showErrorMessage="1" prompt="Indicar si el deudor ya sobrepasó el plazo estipulado para pago, 90, 180 o 365 días." sqref="I7 I17 I41 I49 I57 I65 I72 I25 I33"/>
  </dataValidations>
  <pageMargins left="0.70866141732283472" right="0.70866141732283472" top="0.74803149606299213" bottom="0.74803149606299213" header="0.31496062992125984" footer="0.31496062992125984"/>
  <pageSetup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4" width="17.7109375" style="69" customWidth="1"/>
    <col min="5" max="16384" width="11.42578125" style="6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96</v>
      </c>
      <c r="B2" s="3"/>
    </row>
    <row r="5" spans="1:4" s="149" customFormat="1" ht="11.25" customHeight="1" x14ac:dyDescent="0.2">
      <c r="A5" s="152" t="s">
        <v>160</v>
      </c>
      <c r="B5" s="69"/>
      <c r="C5" s="174"/>
      <c r="D5" s="173" t="s">
        <v>157</v>
      </c>
    </row>
    <row r="6" spans="1:4" x14ac:dyDescent="0.2">
      <c r="A6" s="172"/>
      <c r="B6" s="172"/>
      <c r="C6" s="171"/>
      <c r="D6" s="170"/>
    </row>
    <row r="7" spans="1:4" ht="15" customHeight="1" x14ac:dyDescent="0.2">
      <c r="A7" s="119" t="s">
        <v>45</v>
      </c>
      <c r="B7" s="118" t="s">
        <v>46</v>
      </c>
      <c r="C7" s="116" t="s">
        <v>112</v>
      </c>
      <c r="D7" s="169" t="s">
        <v>156</v>
      </c>
    </row>
    <row r="8" spans="1:4" x14ac:dyDescent="0.2">
      <c r="A8" s="114" t="s">
        <v>385</v>
      </c>
      <c r="B8" s="155" t="s">
        <v>385</v>
      </c>
      <c r="C8" s="156"/>
      <c r="D8" s="155"/>
    </row>
    <row r="9" spans="1:4" x14ac:dyDescent="0.2">
      <c r="A9" s="114"/>
      <c r="B9" s="155"/>
      <c r="C9" s="156"/>
      <c r="D9" s="155"/>
    </row>
    <row r="10" spans="1:4" x14ac:dyDescent="0.2">
      <c r="A10" s="114"/>
      <c r="B10" s="155"/>
      <c r="C10" s="156"/>
      <c r="D10" s="155"/>
    </row>
    <row r="11" spans="1:4" x14ac:dyDescent="0.2">
      <c r="A11" s="114"/>
      <c r="B11" s="155"/>
      <c r="C11" s="156"/>
      <c r="D11" s="155"/>
    </row>
    <row r="12" spans="1:4" x14ac:dyDescent="0.2">
      <c r="A12" s="114"/>
      <c r="B12" s="155"/>
      <c r="C12" s="156"/>
      <c r="D12" s="155"/>
    </row>
    <row r="13" spans="1:4" x14ac:dyDescent="0.2">
      <c r="A13" s="114"/>
      <c r="B13" s="155"/>
      <c r="C13" s="156"/>
      <c r="D13" s="155"/>
    </row>
    <row r="14" spans="1:4" x14ac:dyDescent="0.2">
      <c r="A14" s="114"/>
      <c r="B14" s="155"/>
      <c r="C14" s="156"/>
      <c r="D14" s="155"/>
    </row>
    <row r="15" spans="1:4" x14ac:dyDescent="0.2">
      <c r="A15" s="114"/>
      <c r="B15" s="155"/>
      <c r="C15" s="156"/>
      <c r="D15" s="155"/>
    </row>
    <row r="16" spans="1:4" x14ac:dyDescent="0.2">
      <c r="A16" s="175"/>
      <c r="B16" s="175" t="s">
        <v>159</v>
      </c>
      <c r="C16" s="110">
        <f>SUM(C8:C15)</f>
        <v>0</v>
      </c>
      <c r="D16" s="168"/>
    </row>
    <row r="17" spans="1:4" x14ac:dyDescent="0.2">
      <c r="A17" s="45"/>
      <c r="B17" s="45"/>
      <c r="C17" s="122"/>
      <c r="D17" s="45"/>
    </row>
    <row r="18" spans="1:4" x14ac:dyDescent="0.2">
      <c r="A18" s="45"/>
      <c r="B18" s="45"/>
      <c r="C18" s="122"/>
      <c r="D18" s="45"/>
    </row>
    <row r="19" spans="1:4" s="149" customFormat="1" ht="11.25" customHeight="1" x14ac:dyDescent="0.2">
      <c r="A19" s="152" t="s">
        <v>158</v>
      </c>
      <c r="B19" s="45"/>
      <c r="C19" s="174"/>
      <c r="D19" s="173" t="s">
        <v>157</v>
      </c>
    </row>
    <row r="20" spans="1:4" x14ac:dyDescent="0.2">
      <c r="A20" s="172"/>
      <c r="B20" s="172"/>
      <c r="C20" s="171"/>
      <c r="D20" s="170"/>
    </row>
    <row r="21" spans="1:4" ht="15" customHeight="1" x14ac:dyDescent="0.2">
      <c r="A21" s="119" t="s">
        <v>45</v>
      </c>
      <c r="B21" s="118" t="s">
        <v>46</v>
      </c>
      <c r="C21" s="116" t="s">
        <v>112</v>
      </c>
      <c r="D21" s="169" t="s">
        <v>156</v>
      </c>
    </row>
    <row r="22" spans="1:4" x14ac:dyDescent="0.2">
      <c r="A22" s="128" t="s">
        <v>385</v>
      </c>
      <c r="B22" s="167" t="s">
        <v>385</v>
      </c>
      <c r="C22" s="156"/>
      <c r="D22" s="155"/>
    </row>
    <row r="23" spans="1:4" x14ac:dyDescent="0.2">
      <c r="A23" s="128"/>
      <c r="B23" s="167"/>
      <c r="C23" s="156"/>
      <c r="D23" s="155"/>
    </row>
    <row r="24" spans="1:4" x14ac:dyDescent="0.2">
      <c r="A24" s="128"/>
      <c r="B24" s="167"/>
      <c r="C24" s="156"/>
      <c r="D24" s="155"/>
    </row>
    <row r="25" spans="1:4" x14ac:dyDescent="0.2">
      <c r="A25" s="128"/>
      <c r="B25" s="167"/>
      <c r="C25" s="156"/>
      <c r="D25" s="155"/>
    </row>
    <row r="26" spans="1:4" x14ac:dyDescent="0.2">
      <c r="A26" s="144"/>
      <c r="B26" s="144" t="s">
        <v>155</v>
      </c>
      <c r="C26" s="124">
        <f>SUM(C22:C25)</f>
        <v>0</v>
      </c>
      <c r="D26" s="168"/>
    </row>
    <row r="28" spans="1:4" x14ac:dyDescent="0.2">
      <c r="B28" s="6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7" width="22.7109375" style="69" customWidth="1"/>
    <col min="8" max="16384" width="11.42578125" style="69"/>
  </cols>
  <sheetData>
    <row r="1" spans="1:7" s="149" customFormat="1" ht="11.25" customHeight="1" x14ac:dyDescent="0.25">
      <c r="A1" s="13" t="s">
        <v>43</v>
      </c>
      <c r="B1" s="13"/>
      <c r="C1" s="181"/>
      <c r="D1" s="13"/>
      <c r="E1" s="13"/>
      <c r="F1" s="13"/>
      <c r="G1" s="182"/>
    </row>
    <row r="2" spans="1:7" s="149" customFormat="1" ht="11.25" customHeight="1" x14ac:dyDescent="0.25">
      <c r="A2" s="13" t="s">
        <v>96</v>
      </c>
      <c r="B2" s="13"/>
      <c r="C2" s="181"/>
      <c r="D2" s="13"/>
      <c r="E2" s="13"/>
      <c r="F2" s="13"/>
      <c r="G2" s="13"/>
    </row>
    <row r="5" spans="1:7" ht="11.25" customHeight="1" x14ac:dyDescent="0.2">
      <c r="A5" s="108" t="s">
        <v>166</v>
      </c>
      <c r="B5" s="108"/>
      <c r="G5" s="81" t="s">
        <v>165</v>
      </c>
    </row>
    <row r="6" spans="1:7" x14ac:dyDescent="0.2">
      <c r="A6" s="179"/>
      <c r="B6" s="179"/>
      <c r="C6" s="180"/>
      <c r="D6" s="179"/>
      <c r="E6" s="179"/>
      <c r="F6" s="179"/>
      <c r="G6" s="179"/>
    </row>
    <row r="7" spans="1:7" ht="15" customHeight="1" x14ac:dyDescent="0.2">
      <c r="A7" s="119" t="s">
        <v>45</v>
      </c>
      <c r="B7" s="118" t="s">
        <v>46</v>
      </c>
      <c r="C7" s="116" t="s">
        <v>112</v>
      </c>
      <c r="D7" s="117" t="s">
        <v>111</v>
      </c>
      <c r="E7" s="117" t="s">
        <v>164</v>
      </c>
      <c r="F7" s="118" t="s">
        <v>163</v>
      </c>
      <c r="G7" s="118" t="s">
        <v>162</v>
      </c>
    </row>
    <row r="8" spans="1:7" x14ac:dyDescent="0.2">
      <c r="A8" s="176" t="s">
        <v>385</v>
      </c>
      <c r="B8" s="176" t="s">
        <v>385</v>
      </c>
      <c r="C8" s="113"/>
      <c r="D8" s="178"/>
      <c r="E8" s="177"/>
      <c r="F8" s="176"/>
      <c r="G8" s="176"/>
    </row>
    <row r="9" spans="1:7" x14ac:dyDescent="0.2">
      <c r="A9" s="176"/>
      <c r="B9" s="176"/>
      <c r="C9" s="113"/>
      <c r="D9" s="177"/>
      <c r="E9" s="177"/>
      <c r="F9" s="176"/>
      <c r="G9" s="176"/>
    </row>
    <row r="10" spans="1:7" x14ac:dyDescent="0.2">
      <c r="A10" s="176"/>
      <c r="B10" s="176"/>
      <c r="C10" s="113"/>
      <c r="D10" s="177"/>
      <c r="E10" s="177"/>
      <c r="F10" s="176"/>
      <c r="G10" s="176"/>
    </row>
    <row r="11" spans="1:7" x14ac:dyDescent="0.2">
      <c r="A11" s="176"/>
      <c r="B11" s="176"/>
      <c r="C11" s="113"/>
      <c r="D11" s="177"/>
      <c r="E11" s="177"/>
      <c r="F11" s="176"/>
      <c r="G11" s="176"/>
    </row>
    <row r="12" spans="1:7" x14ac:dyDescent="0.2">
      <c r="A12" s="176"/>
      <c r="B12" s="176"/>
      <c r="C12" s="113"/>
      <c r="D12" s="177"/>
      <c r="E12" s="177"/>
      <c r="F12" s="176"/>
      <c r="G12" s="176"/>
    </row>
    <row r="13" spans="1:7" x14ac:dyDescent="0.2">
      <c r="A13" s="176"/>
      <c r="B13" s="176"/>
      <c r="C13" s="113"/>
      <c r="D13" s="177"/>
      <c r="E13" s="177"/>
      <c r="F13" s="176"/>
      <c r="G13" s="176"/>
    </row>
    <row r="14" spans="1:7" x14ac:dyDescent="0.2">
      <c r="A14" s="176"/>
      <c r="B14" s="176"/>
      <c r="C14" s="113"/>
      <c r="D14" s="177"/>
      <c r="E14" s="177"/>
      <c r="F14" s="176"/>
      <c r="G14" s="176"/>
    </row>
    <row r="15" spans="1:7" x14ac:dyDescent="0.2">
      <c r="A15" s="176"/>
      <c r="B15" s="176"/>
      <c r="C15" s="113"/>
      <c r="D15" s="177"/>
      <c r="E15" s="177"/>
      <c r="F15" s="176"/>
      <c r="G15" s="176"/>
    </row>
    <row r="16" spans="1:7" x14ac:dyDescent="0.2">
      <c r="A16" s="47"/>
      <c r="B16" s="47" t="s">
        <v>161</v>
      </c>
      <c r="C16" s="135">
        <f>SUM(C8:C15)</f>
        <v>0</v>
      </c>
      <c r="D16" s="47"/>
      <c r="E16" s="47"/>
      <c r="F16" s="47"/>
      <c r="G16" s="47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3" width="17.7109375" style="6" customWidth="1"/>
    <col min="4" max="5" width="17.7109375" style="69" customWidth="1"/>
    <col min="6" max="16384" width="11.42578125" style="69"/>
  </cols>
  <sheetData>
    <row r="1" spans="1:5" x14ac:dyDescent="0.2">
      <c r="A1" s="3" t="s">
        <v>43</v>
      </c>
      <c r="B1" s="3"/>
      <c r="C1" s="140"/>
      <c r="D1" s="3"/>
      <c r="E1" s="5"/>
    </row>
    <row r="2" spans="1:5" x14ac:dyDescent="0.2">
      <c r="A2" s="3" t="s">
        <v>96</v>
      </c>
      <c r="B2" s="3"/>
      <c r="C2" s="140"/>
      <c r="D2" s="3"/>
      <c r="E2" s="3"/>
    </row>
    <row r="5" spans="1:5" ht="11.25" customHeight="1" x14ac:dyDescent="0.2">
      <c r="A5" s="108" t="s">
        <v>170</v>
      </c>
      <c r="B5" s="108"/>
      <c r="E5" s="81" t="s">
        <v>169</v>
      </c>
    </row>
    <row r="6" spans="1:5" x14ac:dyDescent="0.2">
      <c r="A6" s="179"/>
      <c r="B6" s="179"/>
      <c r="C6" s="180"/>
      <c r="D6" s="179"/>
      <c r="E6" s="179"/>
    </row>
    <row r="7" spans="1:5" ht="15" customHeight="1" x14ac:dyDescent="0.2">
      <c r="A7" s="119" t="s">
        <v>45</v>
      </c>
      <c r="B7" s="118" t="s">
        <v>46</v>
      </c>
      <c r="C7" s="116" t="s">
        <v>112</v>
      </c>
      <c r="D7" s="117" t="s">
        <v>111</v>
      </c>
      <c r="E7" s="118" t="s">
        <v>168</v>
      </c>
    </row>
    <row r="8" spans="1:5" ht="11.25" customHeight="1" x14ac:dyDescent="0.2">
      <c r="A8" s="178" t="s">
        <v>385</v>
      </c>
      <c r="B8" s="178" t="s">
        <v>385</v>
      </c>
      <c r="C8" s="145"/>
      <c r="D8" s="178"/>
      <c r="E8" s="178"/>
    </row>
    <row r="9" spans="1:5" ht="11.25" customHeight="1" x14ac:dyDescent="0.2">
      <c r="A9" s="178"/>
      <c r="B9" s="178"/>
      <c r="C9" s="145"/>
      <c r="D9" s="178"/>
      <c r="E9" s="178"/>
    </row>
    <row r="10" spans="1:5" ht="11.25" customHeight="1" x14ac:dyDescent="0.2">
      <c r="A10" s="178"/>
      <c r="B10" s="178"/>
      <c r="C10" s="145"/>
      <c r="D10" s="178"/>
      <c r="E10" s="178"/>
    </row>
    <row r="11" spans="1:5" ht="11.25" customHeight="1" x14ac:dyDescent="0.2">
      <c r="A11" s="178"/>
      <c r="B11" s="178"/>
      <c r="C11" s="145"/>
      <c r="D11" s="178"/>
      <c r="E11" s="178"/>
    </row>
    <row r="12" spans="1:5" ht="11.25" customHeight="1" x14ac:dyDescent="0.2">
      <c r="A12" s="178"/>
      <c r="B12" s="178"/>
      <c r="C12" s="145"/>
      <c r="D12" s="178"/>
      <c r="E12" s="178"/>
    </row>
    <row r="13" spans="1:5" ht="11.25" customHeight="1" x14ac:dyDescent="0.2">
      <c r="A13" s="178"/>
      <c r="B13" s="178"/>
      <c r="C13" s="145"/>
      <c r="D13" s="178"/>
      <c r="E13" s="178"/>
    </row>
    <row r="14" spans="1:5" ht="11.25" customHeight="1" x14ac:dyDescent="0.2">
      <c r="A14" s="178"/>
      <c r="B14" s="178"/>
      <c r="C14" s="145"/>
      <c r="D14" s="178"/>
      <c r="E14" s="178"/>
    </row>
    <row r="15" spans="1:5" x14ac:dyDescent="0.2">
      <c r="A15" s="178"/>
      <c r="B15" s="178"/>
      <c r="C15" s="145"/>
      <c r="D15" s="178"/>
      <c r="E15" s="178"/>
    </row>
    <row r="16" spans="1:5" x14ac:dyDescent="0.2">
      <c r="A16" s="144"/>
      <c r="B16" s="144" t="s">
        <v>167</v>
      </c>
      <c r="C16" s="143">
        <f>SUM(C8:C15)</f>
        <v>0</v>
      </c>
      <c r="D16" s="144"/>
      <c r="E16" s="144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0866141732283472" right="0.70866141732283472" top="0.74803149606299213" bottom="0.74803149606299213" header="0.31496062992125984" footer="0.31496062992125984"/>
  <pageSetup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46" zoomScaleNormal="100" zoomScaleSheetLayoutView="100" workbookViewId="0">
      <selection activeCell="C12" sqref="C12:C14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7" width="17.7109375" style="69" customWidth="1"/>
    <col min="8" max="8" width="8.7109375" style="69" customWidth="1"/>
    <col min="9" max="16384" width="11.42578125" style="69"/>
  </cols>
  <sheetData>
    <row r="1" spans="1:6" x14ac:dyDescent="0.2">
      <c r="A1" s="3" t="s">
        <v>43</v>
      </c>
      <c r="B1" s="3"/>
      <c r="C1" s="140"/>
      <c r="D1" s="140"/>
      <c r="E1" s="140"/>
      <c r="F1" s="5"/>
    </row>
    <row r="2" spans="1:6" x14ac:dyDescent="0.2">
      <c r="A2" s="3" t="s">
        <v>96</v>
      </c>
      <c r="B2" s="3"/>
      <c r="C2" s="140"/>
      <c r="D2" s="140"/>
      <c r="E2" s="140"/>
      <c r="F2" s="132"/>
    </row>
    <row r="3" spans="1:6" x14ac:dyDescent="0.2">
      <c r="F3" s="132"/>
    </row>
    <row r="4" spans="1:6" x14ac:dyDescent="0.2">
      <c r="F4" s="132"/>
    </row>
    <row r="5" spans="1:6" ht="11.25" customHeight="1" x14ac:dyDescent="0.2">
      <c r="A5" s="108" t="s">
        <v>186</v>
      </c>
      <c r="B5" s="108"/>
      <c r="C5" s="185"/>
      <c r="D5" s="185"/>
      <c r="E5" s="185"/>
      <c r="F5" s="161" t="s">
        <v>175</v>
      </c>
    </row>
    <row r="6" spans="1:6" x14ac:dyDescent="0.2">
      <c r="A6" s="188"/>
      <c r="B6" s="188"/>
      <c r="C6" s="185"/>
      <c r="D6" s="187"/>
      <c r="E6" s="187"/>
      <c r="F6" s="186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174</v>
      </c>
    </row>
    <row r="8" spans="1:6" x14ac:dyDescent="0.2">
      <c r="A8" s="114" t="s">
        <v>400</v>
      </c>
      <c r="B8" s="114" t="s">
        <v>401</v>
      </c>
      <c r="C8" s="113">
        <v>175572.96</v>
      </c>
      <c r="D8" s="113">
        <v>175572.96</v>
      </c>
      <c r="E8" s="113">
        <v>0</v>
      </c>
      <c r="F8" s="113"/>
    </row>
    <row r="9" spans="1:6" x14ac:dyDescent="0.2">
      <c r="A9" s="114"/>
      <c r="B9" s="114"/>
      <c r="C9" s="113"/>
      <c r="D9" s="113"/>
      <c r="E9" s="113"/>
      <c r="F9" s="113"/>
    </row>
    <row r="10" spans="1:6" x14ac:dyDescent="0.2">
      <c r="A10" s="114"/>
      <c r="B10" s="114"/>
      <c r="C10" s="113"/>
      <c r="D10" s="113"/>
      <c r="E10" s="113"/>
      <c r="F10" s="113"/>
    </row>
    <row r="11" spans="1:6" x14ac:dyDescent="0.2">
      <c r="A11" s="114"/>
      <c r="B11" s="114"/>
      <c r="C11" s="113"/>
      <c r="D11" s="113"/>
      <c r="E11" s="113"/>
      <c r="F11" s="113"/>
    </row>
    <row r="12" spans="1:6" x14ac:dyDescent="0.2">
      <c r="A12" s="114"/>
      <c r="B12" s="114"/>
      <c r="C12" s="113"/>
      <c r="D12" s="113"/>
      <c r="E12" s="113"/>
      <c r="F12" s="113"/>
    </row>
    <row r="13" spans="1:6" x14ac:dyDescent="0.2">
      <c r="A13" s="47"/>
      <c r="B13" s="47" t="s">
        <v>185</v>
      </c>
      <c r="C13" s="135">
        <f>SUM(C8:C12)</f>
        <v>175572.96</v>
      </c>
      <c r="D13" s="135">
        <f>SUM(D8:D12)</f>
        <v>175572.96</v>
      </c>
      <c r="E13" s="135">
        <f>SUM(E8:E12)</f>
        <v>0</v>
      </c>
      <c r="F13" s="135"/>
    </row>
    <row r="14" spans="1:6" x14ac:dyDescent="0.2">
      <c r="A14" s="45"/>
      <c r="B14" s="45"/>
      <c r="C14" s="122"/>
      <c r="D14" s="122"/>
      <c r="E14" s="122"/>
      <c r="F14" s="45"/>
    </row>
    <row r="15" spans="1:6" x14ac:dyDescent="0.2">
      <c r="A15" s="45"/>
      <c r="B15" s="45"/>
      <c r="C15" s="122"/>
      <c r="D15" s="122"/>
      <c r="E15" s="122"/>
      <c r="F15" s="45"/>
    </row>
    <row r="16" spans="1:6" ht="11.25" customHeight="1" x14ac:dyDescent="0.2">
      <c r="A16" s="108" t="s">
        <v>184</v>
      </c>
      <c r="B16" s="45"/>
      <c r="C16" s="185"/>
      <c r="D16" s="185"/>
      <c r="E16" s="185"/>
      <c r="F16" s="161" t="s">
        <v>175</v>
      </c>
    </row>
    <row r="17" spans="1:6" ht="12.75" customHeight="1" x14ac:dyDescent="0.2">
      <c r="A17" s="172"/>
      <c r="B17" s="172"/>
      <c r="C17" s="120"/>
    </row>
    <row r="18" spans="1:6" ht="15" customHeight="1" x14ac:dyDescent="0.2">
      <c r="A18" s="119" t="s">
        <v>45</v>
      </c>
      <c r="B18" s="118" t="s">
        <v>46</v>
      </c>
      <c r="C18" s="184" t="s">
        <v>47</v>
      </c>
      <c r="D18" s="184" t="s">
        <v>48</v>
      </c>
      <c r="E18" s="184" t="s">
        <v>49</v>
      </c>
      <c r="F18" s="183" t="s">
        <v>174</v>
      </c>
    </row>
    <row r="19" spans="1:6" x14ac:dyDescent="0.2">
      <c r="A19" s="114" t="s">
        <v>402</v>
      </c>
      <c r="B19" s="155" t="s">
        <v>403</v>
      </c>
      <c r="C19" s="156">
        <v>106452.73</v>
      </c>
      <c r="D19" s="156">
        <v>106452.73</v>
      </c>
      <c r="E19" s="156">
        <v>0</v>
      </c>
      <c r="F19" s="155"/>
    </row>
    <row r="20" spans="1:6" x14ac:dyDescent="0.2">
      <c r="A20" s="114" t="s">
        <v>404</v>
      </c>
      <c r="B20" s="155" t="s">
        <v>405</v>
      </c>
      <c r="C20" s="156">
        <v>11582.76</v>
      </c>
      <c r="D20" s="156">
        <v>16582.759999999998</v>
      </c>
      <c r="E20" s="156">
        <v>5000</v>
      </c>
      <c r="F20" s="155"/>
    </row>
    <row r="21" spans="1:6" x14ac:dyDescent="0.2">
      <c r="A21" s="114" t="s">
        <v>406</v>
      </c>
      <c r="B21" s="155" t="s">
        <v>407</v>
      </c>
      <c r="C21" s="156">
        <v>138795.20000000001</v>
      </c>
      <c r="D21" s="156">
        <v>147238.20000000001</v>
      </c>
      <c r="E21" s="156">
        <v>8443</v>
      </c>
      <c r="F21" s="155"/>
    </row>
    <row r="22" spans="1:6" x14ac:dyDescent="0.2">
      <c r="A22" s="114" t="s">
        <v>408</v>
      </c>
      <c r="B22" s="155" t="s">
        <v>409</v>
      </c>
      <c r="C22" s="156">
        <v>101545.64</v>
      </c>
      <c r="D22" s="156">
        <v>138695.64000000001</v>
      </c>
      <c r="E22" s="156">
        <v>37150</v>
      </c>
      <c r="F22" s="155"/>
    </row>
    <row r="23" spans="1:6" x14ac:dyDescent="0.2">
      <c r="A23" s="114" t="s">
        <v>410</v>
      </c>
      <c r="B23" s="155" t="s">
        <v>411</v>
      </c>
      <c r="C23" s="156">
        <v>363897.8</v>
      </c>
      <c r="D23" s="156">
        <v>797897.8</v>
      </c>
      <c r="E23" s="156">
        <v>434000</v>
      </c>
      <c r="F23" s="155"/>
    </row>
    <row r="24" spans="1:6" x14ac:dyDescent="0.2">
      <c r="A24" s="114" t="s">
        <v>412</v>
      </c>
      <c r="B24" s="155" t="s">
        <v>413</v>
      </c>
      <c r="C24" s="156">
        <v>11320.25</v>
      </c>
      <c r="D24" s="156">
        <v>11320.25</v>
      </c>
      <c r="E24" s="156">
        <v>0</v>
      </c>
      <c r="F24" s="155"/>
    </row>
    <row r="25" spans="1:6" x14ac:dyDescent="0.2">
      <c r="A25" s="114" t="s">
        <v>414</v>
      </c>
      <c r="B25" s="155" t="s">
        <v>415</v>
      </c>
      <c r="C25" s="156">
        <v>98326</v>
      </c>
      <c r="D25" s="156">
        <v>98326</v>
      </c>
      <c r="E25" s="156">
        <v>0</v>
      </c>
      <c r="F25" s="155"/>
    </row>
    <row r="26" spans="1:6" x14ac:dyDescent="0.2">
      <c r="A26" s="114" t="s">
        <v>416</v>
      </c>
      <c r="B26" s="155" t="s">
        <v>417</v>
      </c>
      <c r="C26" s="156">
        <v>30281.96</v>
      </c>
      <c r="D26" s="156">
        <v>33645.96</v>
      </c>
      <c r="E26" s="156">
        <v>3364</v>
      </c>
      <c r="F26" s="155"/>
    </row>
    <row r="27" spans="1:6" x14ac:dyDescent="0.2">
      <c r="A27" s="114" t="s">
        <v>418</v>
      </c>
      <c r="B27" s="155" t="s">
        <v>419</v>
      </c>
      <c r="C27" s="156">
        <v>154540</v>
      </c>
      <c r="D27" s="156">
        <v>154540</v>
      </c>
      <c r="E27" s="156">
        <v>0</v>
      </c>
      <c r="F27" s="155"/>
    </row>
    <row r="28" spans="1:6" x14ac:dyDescent="0.2">
      <c r="A28" s="114" t="s">
        <v>420</v>
      </c>
      <c r="B28" s="155" t="s">
        <v>421</v>
      </c>
      <c r="C28" s="156">
        <v>20279.810000000001</v>
      </c>
      <c r="D28" s="156">
        <v>20279.810000000001</v>
      </c>
      <c r="E28" s="156">
        <v>0</v>
      </c>
      <c r="F28" s="155"/>
    </row>
    <row r="29" spans="1:6" x14ac:dyDescent="0.2">
      <c r="A29" s="114" t="s">
        <v>422</v>
      </c>
      <c r="B29" s="155" t="s">
        <v>423</v>
      </c>
      <c r="C29" s="156">
        <v>2019</v>
      </c>
      <c r="D29" s="156">
        <v>8589.01</v>
      </c>
      <c r="E29" s="156">
        <v>6570.01</v>
      </c>
      <c r="F29" s="155"/>
    </row>
    <row r="30" spans="1:6" x14ac:dyDescent="0.2">
      <c r="A30" s="114" t="s">
        <v>424</v>
      </c>
      <c r="B30" s="155" t="s">
        <v>425</v>
      </c>
      <c r="C30" s="156">
        <v>126124.8</v>
      </c>
      <c r="D30" s="156">
        <v>126124.8</v>
      </c>
      <c r="E30" s="156">
        <v>0</v>
      </c>
      <c r="F30" s="155"/>
    </row>
    <row r="31" spans="1:6" x14ac:dyDescent="0.2">
      <c r="A31" s="114" t="s">
        <v>426</v>
      </c>
      <c r="B31" s="155" t="s">
        <v>427</v>
      </c>
      <c r="C31" s="156">
        <v>113752.07</v>
      </c>
      <c r="D31" s="156">
        <v>113752.07</v>
      </c>
      <c r="E31" s="156">
        <v>0</v>
      </c>
      <c r="F31" s="155"/>
    </row>
    <row r="32" spans="1:6" x14ac:dyDescent="0.2">
      <c r="A32" s="114"/>
      <c r="B32" s="155"/>
      <c r="C32" s="156"/>
      <c r="D32" s="156"/>
      <c r="E32" s="156"/>
      <c r="F32" s="155"/>
    </row>
    <row r="33" spans="1:8" x14ac:dyDescent="0.2">
      <c r="A33" s="47"/>
      <c r="B33" s="47" t="s">
        <v>183</v>
      </c>
      <c r="C33" s="135">
        <f>SUM(C19:C32)</f>
        <v>1278918.02</v>
      </c>
      <c r="D33" s="135">
        <f>SUM(D19:D32)</f>
        <v>1773445.0300000003</v>
      </c>
      <c r="E33" s="135">
        <f>SUM(E19:E32)</f>
        <v>494527.01</v>
      </c>
      <c r="F33" s="135"/>
    </row>
    <row r="34" spans="1:8" s="7" customFormat="1" x14ac:dyDescent="0.2">
      <c r="A34" s="44"/>
      <c r="B34" s="44"/>
      <c r="C34" s="10"/>
      <c r="D34" s="10"/>
      <c r="E34" s="10"/>
      <c r="F34" s="10"/>
    </row>
    <row r="35" spans="1:8" s="7" customFormat="1" x14ac:dyDescent="0.2">
      <c r="A35" s="44"/>
      <c r="B35" s="44"/>
      <c r="C35" s="10"/>
      <c r="D35" s="10"/>
      <c r="E35" s="10"/>
      <c r="F35" s="10"/>
    </row>
    <row r="36" spans="1:8" s="7" customFormat="1" ht="11.25" customHeight="1" x14ac:dyDescent="0.2">
      <c r="A36" s="108" t="s">
        <v>182</v>
      </c>
      <c r="B36" s="108"/>
      <c r="C36" s="185"/>
      <c r="D36" s="185"/>
      <c r="E36" s="185"/>
      <c r="G36" s="161" t="s">
        <v>175</v>
      </c>
    </row>
    <row r="37" spans="1:8" s="7" customFormat="1" x14ac:dyDescent="0.2">
      <c r="A37" s="172"/>
      <c r="B37" s="172"/>
      <c r="C37" s="120"/>
      <c r="D37" s="6"/>
      <c r="E37" s="6"/>
      <c r="F37" s="69"/>
    </row>
    <row r="38" spans="1:8" s="7" customFormat="1" ht="27.95" customHeight="1" x14ac:dyDescent="0.2">
      <c r="A38" s="119" t="s">
        <v>45</v>
      </c>
      <c r="B38" s="118" t="s">
        <v>46</v>
      </c>
      <c r="C38" s="184" t="s">
        <v>47</v>
      </c>
      <c r="D38" s="184" t="s">
        <v>48</v>
      </c>
      <c r="E38" s="184" t="s">
        <v>49</v>
      </c>
      <c r="F38" s="183" t="s">
        <v>174</v>
      </c>
      <c r="G38" s="183" t="s">
        <v>173</v>
      </c>
      <c r="H38" s="183" t="s">
        <v>172</v>
      </c>
    </row>
    <row r="39" spans="1:8" s="7" customFormat="1" x14ac:dyDescent="0.2">
      <c r="A39" s="114" t="s">
        <v>385</v>
      </c>
      <c r="B39" s="155" t="s">
        <v>385</v>
      </c>
      <c r="C39" s="113"/>
      <c r="D39" s="156"/>
      <c r="E39" s="156"/>
      <c r="F39" s="155"/>
      <c r="G39" s="155"/>
      <c r="H39" s="155"/>
    </row>
    <row r="40" spans="1:8" s="7" customFormat="1" x14ac:dyDescent="0.2">
      <c r="A40" s="114"/>
      <c r="B40" s="155"/>
      <c r="C40" s="113"/>
      <c r="D40" s="156"/>
      <c r="E40" s="156"/>
      <c r="F40" s="155"/>
      <c r="G40" s="155"/>
      <c r="H40" s="155"/>
    </row>
    <row r="41" spans="1:8" s="7" customFormat="1" x14ac:dyDescent="0.2">
      <c r="A41" s="114"/>
      <c r="B41" s="155"/>
      <c r="C41" s="113"/>
      <c r="D41" s="156"/>
      <c r="E41" s="156"/>
      <c r="F41" s="155"/>
      <c r="G41" s="155"/>
      <c r="H41" s="155"/>
    </row>
    <row r="42" spans="1:8" s="7" customFormat="1" x14ac:dyDescent="0.2">
      <c r="A42" s="114"/>
      <c r="B42" s="155"/>
      <c r="C42" s="113"/>
      <c r="D42" s="156"/>
      <c r="E42" s="156"/>
      <c r="F42" s="155"/>
      <c r="G42" s="155"/>
      <c r="H42" s="155"/>
    </row>
    <row r="43" spans="1:8" s="7" customFormat="1" x14ac:dyDescent="0.2">
      <c r="A43" s="47"/>
      <c r="B43" s="47" t="s">
        <v>181</v>
      </c>
      <c r="C43" s="135">
        <f>SUM(C39:C42)</f>
        <v>0</v>
      </c>
      <c r="D43" s="135">
        <f>SUM(D39:D42)</f>
        <v>0</v>
      </c>
      <c r="E43" s="135">
        <f>SUM(E39:E42)</f>
        <v>0</v>
      </c>
      <c r="F43" s="135"/>
      <c r="G43" s="135"/>
      <c r="H43" s="135"/>
    </row>
    <row r="44" spans="1:8" s="7" customFormat="1" x14ac:dyDescent="0.2">
      <c r="A44" s="14"/>
      <c r="B44" s="14"/>
      <c r="C44" s="15"/>
      <c r="D44" s="15"/>
      <c r="E44" s="15"/>
      <c r="F44" s="10"/>
    </row>
    <row r="46" spans="1:8" x14ac:dyDescent="0.2">
      <c r="A46" s="108" t="s">
        <v>180</v>
      </c>
      <c r="B46" s="108"/>
      <c r="C46" s="185"/>
      <c r="D46" s="185"/>
      <c r="E46" s="185"/>
      <c r="G46" s="161" t="s">
        <v>175</v>
      </c>
    </row>
    <row r="47" spans="1:8" x14ac:dyDescent="0.2">
      <c r="A47" s="172"/>
      <c r="B47" s="172"/>
      <c r="C47" s="120"/>
      <c r="H47" s="6"/>
    </row>
    <row r="48" spans="1:8" ht="27.95" customHeight="1" x14ac:dyDescent="0.2">
      <c r="A48" s="119" t="s">
        <v>45</v>
      </c>
      <c r="B48" s="118" t="s">
        <v>46</v>
      </c>
      <c r="C48" s="184" t="s">
        <v>47</v>
      </c>
      <c r="D48" s="184" t="s">
        <v>48</v>
      </c>
      <c r="E48" s="184" t="s">
        <v>49</v>
      </c>
      <c r="F48" s="183" t="s">
        <v>174</v>
      </c>
      <c r="G48" s="183" t="s">
        <v>173</v>
      </c>
      <c r="H48" s="183" t="s">
        <v>172</v>
      </c>
    </row>
    <row r="49" spans="1:8" x14ac:dyDescent="0.2">
      <c r="A49" s="114" t="s">
        <v>385</v>
      </c>
      <c r="B49" s="155" t="s">
        <v>385</v>
      </c>
      <c r="C49" s="113"/>
      <c r="D49" s="156"/>
      <c r="E49" s="156"/>
      <c r="F49" s="155"/>
      <c r="G49" s="155"/>
      <c r="H49" s="155"/>
    </row>
    <row r="50" spans="1:8" x14ac:dyDescent="0.2">
      <c r="A50" s="114"/>
      <c r="B50" s="155"/>
      <c r="C50" s="113"/>
      <c r="D50" s="156"/>
      <c r="E50" s="156"/>
      <c r="F50" s="155"/>
      <c r="G50" s="155"/>
      <c r="H50" s="155"/>
    </row>
    <row r="51" spans="1:8" x14ac:dyDescent="0.2">
      <c r="A51" s="114"/>
      <c r="B51" s="155"/>
      <c r="C51" s="113"/>
      <c r="D51" s="156"/>
      <c r="E51" s="156"/>
      <c r="F51" s="155"/>
      <c r="G51" s="155"/>
      <c r="H51" s="155"/>
    </row>
    <row r="52" spans="1:8" x14ac:dyDescent="0.2">
      <c r="A52" s="114"/>
      <c r="B52" s="155"/>
      <c r="C52" s="113"/>
      <c r="D52" s="156"/>
      <c r="E52" s="156"/>
      <c r="F52" s="155"/>
      <c r="G52" s="155"/>
      <c r="H52" s="155"/>
    </row>
    <row r="53" spans="1:8" x14ac:dyDescent="0.2">
      <c r="A53" s="47"/>
      <c r="B53" s="47" t="s">
        <v>179</v>
      </c>
      <c r="C53" s="135">
        <f>SUM(C49:C52)</f>
        <v>0</v>
      </c>
      <c r="D53" s="135">
        <f>SUM(D49:D52)</f>
        <v>0</v>
      </c>
      <c r="E53" s="135">
        <f>SUM(E49:E52)</f>
        <v>0</v>
      </c>
      <c r="F53" s="135"/>
      <c r="G53" s="135"/>
      <c r="H53" s="135"/>
    </row>
    <row r="56" spans="1:8" x14ac:dyDescent="0.2">
      <c r="A56" s="108" t="s">
        <v>178</v>
      </c>
      <c r="B56" s="108"/>
      <c r="C56" s="185"/>
      <c r="D56" s="185"/>
      <c r="E56" s="185"/>
      <c r="G56" s="161" t="s">
        <v>175</v>
      </c>
    </row>
    <row r="57" spans="1:8" x14ac:dyDescent="0.2">
      <c r="A57" s="172"/>
      <c r="B57" s="172"/>
      <c r="C57" s="120"/>
    </row>
    <row r="58" spans="1:8" ht="27.95" customHeight="1" x14ac:dyDescent="0.2">
      <c r="A58" s="119" t="s">
        <v>45</v>
      </c>
      <c r="B58" s="118" t="s">
        <v>46</v>
      </c>
      <c r="C58" s="184" t="s">
        <v>47</v>
      </c>
      <c r="D58" s="184" t="s">
        <v>48</v>
      </c>
      <c r="E58" s="184" t="s">
        <v>49</v>
      </c>
      <c r="F58" s="183" t="s">
        <v>174</v>
      </c>
      <c r="G58" s="183" t="s">
        <v>173</v>
      </c>
      <c r="H58" s="183" t="s">
        <v>172</v>
      </c>
    </row>
    <row r="59" spans="1:8" x14ac:dyDescent="0.2">
      <c r="A59" s="114" t="s">
        <v>428</v>
      </c>
      <c r="B59" s="155" t="s">
        <v>403</v>
      </c>
      <c r="C59" s="113">
        <v>-733.69</v>
      </c>
      <c r="D59" s="156">
        <v>-1834.23</v>
      </c>
      <c r="E59" s="156">
        <v>-1100.54</v>
      </c>
      <c r="F59" s="155"/>
      <c r="G59" s="155"/>
      <c r="H59" s="155"/>
    </row>
    <row r="60" spans="1:8" x14ac:dyDescent="0.2">
      <c r="A60" s="114" t="s">
        <v>429</v>
      </c>
      <c r="B60" s="155" t="s">
        <v>405</v>
      </c>
      <c r="C60" s="113">
        <v>0</v>
      </c>
      <c r="D60" s="156">
        <v>-416.67</v>
      </c>
      <c r="E60" s="156">
        <v>-416.67</v>
      </c>
      <c r="F60" s="155"/>
      <c r="G60" s="155"/>
      <c r="H60" s="155"/>
    </row>
    <row r="61" spans="1:8" x14ac:dyDescent="0.2">
      <c r="A61" s="114" t="s">
        <v>430</v>
      </c>
      <c r="B61" s="155" t="s">
        <v>407</v>
      </c>
      <c r="C61" s="113">
        <v>-32081.07</v>
      </c>
      <c r="D61" s="156">
        <v>-56391.64</v>
      </c>
      <c r="E61" s="156">
        <v>-24310.57</v>
      </c>
      <c r="F61" s="155"/>
      <c r="G61" s="155"/>
      <c r="H61" s="155"/>
    </row>
    <row r="62" spans="1:8" x14ac:dyDescent="0.2">
      <c r="A62" s="114" t="s">
        <v>431</v>
      </c>
      <c r="B62" s="155" t="s">
        <v>409</v>
      </c>
      <c r="C62" s="113">
        <v>-10300.58</v>
      </c>
      <c r="D62" s="156">
        <v>-17281.830000000002</v>
      </c>
      <c r="E62" s="156">
        <v>-6981.25</v>
      </c>
      <c r="F62" s="155"/>
      <c r="G62" s="155"/>
      <c r="H62" s="155"/>
    </row>
    <row r="63" spans="1:8" x14ac:dyDescent="0.2">
      <c r="A63" s="114" t="s">
        <v>432</v>
      </c>
      <c r="B63" s="155" t="s">
        <v>411</v>
      </c>
      <c r="C63" s="113">
        <v>-9983.73</v>
      </c>
      <c r="D63" s="156">
        <v>-24959.33</v>
      </c>
      <c r="E63" s="156">
        <v>-14975.6</v>
      </c>
      <c r="F63" s="155"/>
      <c r="G63" s="155"/>
      <c r="H63" s="155"/>
    </row>
    <row r="64" spans="1:8" x14ac:dyDescent="0.2">
      <c r="A64" s="114" t="s">
        <v>433</v>
      </c>
      <c r="B64" s="155" t="s">
        <v>417</v>
      </c>
      <c r="C64" s="113">
        <v>-3860.08</v>
      </c>
      <c r="D64" s="156">
        <v>-5878.11</v>
      </c>
      <c r="E64" s="156">
        <v>-2018.03</v>
      </c>
      <c r="F64" s="155"/>
      <c r="G64" s="155"/>
      <c r="H64" s="155"/>
    </row>
    <row r="65" spans="1:8" x14ac:dyDescent="0.2">
      <c r="A65" s="114" t="s">
        <v>434</v>
      </c>
      <c r="B65" s="155" t="s">
        <v>421</v>
      </c>
      <c r="C65" s="113">
        <v>-9582.26</v>
      </c>
      <c r="D65" s="156">
        <v>-14652.22</v>
      </c>
      <c r="E65" s="156">
        <v>-5069.96</v>
      </c>
      <c r="F65" s="155"/>
      <c r="G65" s="155"/>
      <c r="H65" s="155"/>
    </row>
    <row r="66" spans="1:8" x14ac:dyDescent="0.2">
      <c r="A66" s="114" t="s">
        <v>435</v>
      </c>
      <c r="B66" s="155" t="s">
        <v>423</v>
      </c>
      <c r="C66" s="113">
        <v>-134.6</v>
      </c>
      <c r="D66" s="156">
        <v>-446</v>
      </c>
      <c r="E66" s="156">
        <v>-311.39999999999998</v>
      </c>
      <c r="F66" s="155"/>
      <c r="G66" s="155"/>
      <c r="H66" s="155"/>
    </row>
    <row r="67" spans="1:8" x14ac:dyDescent="0.2">
      <c r="A67" s="114" t="s">
        <v>436</v>
      </c>
      <c r="B67" s="155" t="s">
        <v>425</v>
      </c>
      <c r="C67" s="113">
        <v>-5327.28</v>
      </c>
      <c r="D67" s="156">
        <v>-14459.76</v>
      </c>
      <c r="E67" s="156">
        <v>-9132.48</v>
      </c>
      <c r="F67" s="155"/>
      <c r="G67" s="155"/>
      <c r="H67" s="155"/>
    </row>
    <row r="68" spans="1:8" x14ac:dyDescent="0.2">
      <c r="A68" s="114" t="s">
        <v>437</v>
      </c>
      <c r="B68" s="155" t="s">
        <v>427</v>
      </c>
      <c r="C68" s="113">
        <v>-28090.63</v>
      </c>
      <c r="D68" s="156">
        <v>-35158.15</v>
      </c>
      <c r="E68" s="156">
        <v>-7067.52</v>
      </c>
      <c r="F68" s="155"/>
      <c r="G68" s="155"/>
      <c r="H68" s="155"/>
    </row>
    <row r="69" spans="1:8" x14ac:dyDescent="0.2">
      <c r="A69" s="114"/>
      <c r="B69" s="155"/>
      <c r="C69" s="113"/>
      <c r="D69" s="156"/>
      <c r="E69" s="156"/>
      <c r="F69" s="155"/>
      <c r="G69" s="155"/>
      <c r="H69" s="155"/>
    </row>
    <row r="70" spans="1:8" x14ac:dyDescent="0.2">
      <c r="A70" s="47"/>
      <c r="B70" s="47" t="s">
        <v>177</v>
      </c>
      <c r="C70" s="135">
        <f>SUM(C59:C69)</f>
        <v>-100093.92000000001</v>
      </c>
      <c r="D70" s="135">
        <f>SUM(D59:D69)</f>
        <v>-171477.94</v>
      </c>
      <c r="E70" s="135">
        <f>SUM(E59:E69)</f>
        <v>-71384.02</v>
      </c>
      <c r="F70" s="135"/>
      <c r="G70" s="135"/>
      <c r="H70" s="135"/>
    </row>
    <row r="73" spans="1:8" x14ac:dyDescent="0.2">
      <c r="A73" s="108" t="s">
        <v>176</v>
      </c>
      <c r="B73" s="108"/>
      <c r="C73" s="185"/>
      <c r="D73" s="185"/>
      <c r="E73" s="185"/>
      <c r="G73" s="161" t="s">
        <v>175</v>
      </c>
    </row>
    <row r="74" spans="1:8" x14ac:dyDescent="0.2">
      <c r="A74" s="172"/>
      <c r="B74" s="172"/>
      <c r="C74" s="120"/>
    </row>
    <row r="75" spans="1:8" ht="27.95" customHeight="1" x14ac:dyDescent="0.2">
      <c r="A75" s="119" t="s">
        <v>45</v>
      </c>
      <c r="B75" s="118" t="s">
        <v>46</v>
      </c>
      <c r="C75" s="184" t="s">
        <v>47</v>
      </c>
      <c r="D75" s="184" t="s">
        <v>48</v>
      </c>
      <c r="E75" s="184" t="s">
        <v>49</v>
      </c>
      <c r="F75" s="183" t="s">
        <v>174</v>
      </c>
      <c r="G75" s="183" t="s">
        <v>173</v>
      </c>
      <c r="H75" s="183" t="s">
        <v>172</v>
      </c>
    </row>
    <row r="76" spans="1:8" x14ac:dyDescent="0.2">
      <c r="A76" s="114" t="s">
        <v>385</v>
      </c>
      <c r="B76" s="155" t="s">
        <v>385</v>
      </c>
      <c r="C76" s="113"/>
      <c r="D76" s="156"/>
      <c r="E76" s="156"/>
      <c r="F76" s="155"/>
      <c r="G76" s="155"/>
      <c r="H76" s="155"/>
    </row>
    <row r="77" spans="1:8" x14ac:dyDescent="0.2">
      <c r="A77" s="114"/>
      <c r="B77" s="155"/>
      <c r="C77" s="113"/>
      <c r="D77" s="156"/>
      <c r="E77" s="156"/>
      <c r="F77" s="155"/>
      <c r="G77" s="155"/>
      <c r="H77" s="155"/>
    </row>
    <row r="78" spans="1:8" x14ac:dyDescent="0.2">
      <c r="A78" s="114"/>
      <c r="B78" s="155"/>
      <c r="C78" s="113"/>
      <c r="D78" s="156"/>
      <c r="E78" s="156"/>
      <c r="F78" s="155"/>
      <c r="G78" s="155"/>
      <c r="H78" s="155"/>
    </row>
    <row r="79" spans="1:8" x14ac:dyDescent="0.2">
      <c r="A79" s="114"/>
      <c r="B79" s="155"/>
      <c r="C79" s="113"/>
      <c r="D79" s="156"/>
      <c r="E79" s="156"/>
      <c r="F79" s="155"/>
      <c r="G79" s="155"/>
      <c r="H79" s="155"/>
    </row>
    <row r="80" spans="1:8" x14ac:dyDescent="0.2">
      <c r="A80" s="47"/>
      <c r="B80" s="47" t="s">
        <v>171</v>
      </c>
      <c r="C80" s="135">
        <f>SUM(C76:C79)</f>
        <v>0</v>
      </c>
      <c r="D80" s="135">
        <f>SUM(D76:D79)</f>
        <v>0</v>
      </c>
      <c r="E80" s="135">
        <f>SUM(E76:E79)</f>
        <v>0</v>
      </c>
      <c r="F80" s="135"/>
      <c r="G80" s="135"/>
      <c r="H80" s="135"/>
    </row>
  </sheetData>
  <dataValidations count="8">
    <dataValidation allowBlank="1" showInputMessage="1" showErrorMessage="1" prompt="Importe final del periodo que corresponde la información financiera trimestral que se presenta." sqref="D7 D18 D38 D48 D58 D75"/>
    <dataValidation allowBlank="1" showInputMessage="1" showErrorMessage="1" prompt="Saldo al 31 de diciembre del año anterior del ejercio que se presenta." sqref="C7 C18 C38 C48 C58 C75"/>
    <dataValidation allowBlank="1" showInputMessage="1" showErrorMessage="1" prompt="Corresponde al número de la cuenta de acuerdo al Plan de Cuentas emitido por el CONAC (DOF 23/12/2015)." sqref="A7 A18 A38 A48 A58 A75"/>
    <dataValidation allowBlank="1" showInputMessage="1" showErrorMessage="1" prompt="Indicar la tasa de aplicación." sqref="H38 H48 H58 H75"/>
    <dataValidation allowBlank="1" showInputMessage="1" showErrorMessage="1" prompt="Indicar el método de depreciación." sqref="G38 G48 G58 G75"/>
    <dataValidation allowBlank="1" showInputMessage="1" showErrorMessage="1" prompt="Corresponde al nombre o descripción de la cuenta de acuerdo al Plan de Cuentas emitido por el CONAC." sqref="B7 B18 B38 B48 B58 B75"/>
    <dataValidation allowBlank="1" showInputMessage="1" showErrorMessage="1" prompt="Diferencia entre el saldo final y el inicial presentados." sqref="E7 E18 E38 E48 E58 E75"/>
    <dataValidation allowBlank="1" showInputMessage="1" showErrorMessage="1" prompt="Criterio para la aplicación de depreciación: anual, mensual, trimestral, etc." sqref="F7 F18 F75 F48 F58 F38"/>
  </dataValidation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69" customWidth="1"/>
    <col min="2" max="2" width="50.7109375" style="69" customWidth="1"/>
    <col min="3" max="5" width="17.7109375" style="6" customWidth="1"/>
    <col min="6" max="6" width="17.7109375" style="69" customWidth="1"/>
    <col min="7" max="16384" width="11.42578125" style="69"/>
  </cols>
  <sheetData>
    <row r="1" spans="1:6" ht="11.25" customHeight="1" x14ac:dyDescent="0.2">
      <c r="A1" s="3" t="s">
        <v>43</v>
      </c>
      <c r="B1" s="3"/>
      <c r="C1" s="140"/>
      <c r="D1" s="140"/>
      <c r="E1" s="140"/>
      <c r="F1" s="5"/>
    </row>
    <row r="2" spans="1:6" ht="11.25" customHeight="1" x14ac:dyDescent="0.2">
      <c r="A2" s="3" t="s">
        <v>96</v>
      </c>
      <c r="B2" s="3"/>
      <c r="C2" s="140"/>
      <c r="D2" s="140"/>
      <c r="E2" s="140"/>
    </row>
    <row r="3" spans="1:6" ht="11.25" customHeight="1" x14ac:dyDescent="0.2">
      <c r="A3" s="3"/>
      <c r="B3" s="3"/>
      <c r="C3" s="140"/>
      <c r="D3" s="140"/>
      <c r="E3" s="140"/>
    </row>
    <row r="4" spans="1:6" ht="11.25" customHeight="1" x14ac:dyDescent="0.2"/>
    <row r="5" spans="1:6" ht="11.25" customHeight="1" x14ac:dyDescent="0.2">
      <c r="A5" s="202" t="s">
        <v>194</v>
      </c>
      <c r="B5" s="202"/>
      <c r="C5" s="199"/>
      <c r="D5" s="199"/>
      <c r="E5" s="199"/>
      <c r="F5" s="81" t="s">
        <v>191</v>
      </c>
    </row>
    <row r="6" spans="1:6" s="7" customFormat="1" x14ac:dyDescent="0.2">
      <c r="A6" s="16"/>
      <c r="B6" s="16"/>
      <c r="C6" s="199"/>
      <c r="D6" s="199"/>
      <c r="E6" s="199"/>
    </row>
    <row r="7" spans="1:6" ht="15" customHeight="1" x14ac:dyDescent="0.2">
      <c r="A7" s="119" t="s">
        <v>45</v>
      </c>
      <c r="B7" s="118" t="s">
        <v>46</v>
      </c>
      <c r="C7" s="184" t="s">
        <v>47</v>
      </c>
      <c r="D7" s="184" t="s">
        <v>48</v>
      </c>
      <c r="E7" s="184" t="s">
        <v>49</v>
      </c>
      <c r="F7" s="183" t="s">
        <v>174</v>
      </c>
    </row>
    <row r="8" spans="1:6" x14ac:dyDescent="0.2">
      <c r="A8" s="176">
        <v>125105911</v>
      </c>
      <c r="B8" s="176" t="s">
        <v>438</v>
      </c>
      <c r="C8" s="113">
        <v>78602.600000000006</v>
      </c>
      <c r="D8" s="195">
        <v>78602.600000000006</v>
      </c>
      <c r="E8" s="195">
        <v>0</v>
      </c>
      <c r="F8" s="194"/>
    </row>
    <row r="9" spans="1:6" x14ac:dyDescent="0.2">
      <c r="A9" s="176">
        <v>125415971</v>
      </c>
      <c r="B9" s="176" t="s">
        <v>439</v>
      </c>
      <c r="C9" s="113">
        <v>4002</v>
      </c>
      <c r="D9" s="195">
        <v>4002</v>
      </c>
      <c r="E9" s="195">
        <v>0</v>
      </c>
      <c r="F9" s="194"/>
    </row>
    <row r="10" spans="1:6" x14ac:dyDescent="0.2">
      <c r="A10" s="176"/>
      <c r="B10" s="176"/>
      <c r="C10" s="113"/>
      <c r="D10" s="195"/>
      <c r="E10" s="195"/>
      <c r="F10" s="194"/>
    </row>
    <row r="11" spans="1:6" x14ac:dyDescent="0.2">
      <c r="A11" s="176"/>
      <c r="B11" s="176"/>
      <c r="C11" s="113"/>
      <c r="D11" s="195"/>
      <c r="E11" s="195"/>
      <c r="F11" s="194"/>
    </row>
    <row r="12" spans="1:6" x14ac:dyDescent="0.2">
      <c r="A12" s="176"/>
      <c r="B12" s="176"/>
      <c r="C12" s="113"/>
      <c r="D12" s="195"/>
      <c r="E12" s="195"/>
      <c r="F12" s="194"/>
    </row>
    <row r="13" spans="1:6" x14ac:dyDescent="0.2">
      <c r="A13" s="47"/>
      <c r="B13" s="47" t="s">
        <v>193</v>
      </c>
      <c r="C13" s="135">
        <f>SUM(C8:C12)</f>
        <v>82604.600000000006</v>
      </c>
      <c r="D13" s="135">
        <f>SUM(D8:D12)</f>
        <v>82604.600000000006</v>
      </c>
      <c r="E13" s="135">
        <f>SUM(E8:E12)</f>
        <v>0</v>
      </c>
      <c r="F13" s="47"/>
    </row>
    <row r="14" spans="1:6" x14ac:dyDescent="0.2">
      <c r="A14" s="45"/>
      <c r="B14" s="45"/>
      <c r="C14" s="122"/>
      <c r="D14" s="122"/>
      <c r="E14" s="122"/>
      <c r="F14" s="45"/>
    </row>
    <row r="15" spans="1:6" x14ac:dyDescent="0.2">
      <c r="A15" s="45"/>
      <c r="B15" s="45"/>
      <c r="C15" s="122"/>
      <c r="D15" s="122"/>
      <c r="E15" s="122"/>
      <c r="F15" s="45"/>
    </row>
    <row r="16" spans="1:6" ht="11.25" customHeight="1" x14ac:dyDescent="0.2">
      <c r="A16" s="201" t="s">
        <v>192</v>
      </c>
      <c r="B16" s="200"/>
      <c r="C16" s="199"/>
      <c r="D16" s="199"/>
      <c r="E16" s="199"/>
      <c r="F16" s="81" t="s">
        <v>191</v>
      </c>
    </row>
    <row r="17" spans="1:6" x14ac:dyDescent="0.2">
      <c r="A17" s="179"/>
      <c r="B17" s="179"/>
      <c r="C17" s="180"/>
      <c r="D17" s="180"/>
      <c r="E17" s="180"/>
    </row>
    <row r="18" spans="1:6" ht="15" customHeight="1" x14ac:dyDescent="0.2">
      <c r="A18" s="119" t="s">
        <v>45</v>
      </c>
      <c r="B18" s="118" t="s">
        <v>46</v>
      </c>
      <c r="C18" s="184" t="s">
        <v>47</v>
      </c>
      <c r="D18" s="184" t="s">
        <v>48</v>
      </c>
      <c r="E18" s="184" t="s">
        <v>49</v>
      </c>
      <c r="F18" s="183" t="s">
        <v>174</v>
      </c>
    </row>
    <row r="19" spans="1:6" ht="11.25" customHeight="1" x14ac:dyDescent="0.2">
      <c r="A19" s="114" t="s">
        <v>440</v>
      </c>
      <c r="B19" s="176" t="s">
        <v>441</v>
      </c>
      <c r="C19" s="113">
        <v>-56495.9</v>
      </c>
      <c r="D19" s="113">
        <v>-59443.46</v>
      </c>
      <c r="E19" s="113">
        <v>-2947.56</v>
      </c>
      <c r="F19" s="194"/>
    </row>
    <row r="20" spans="1:6" ht="11.25" customHeight="1" x14ac:dyDescent="0.2">
      <c r="A20" s="114" t="s">
        <v>442</v>
      </c>
      <c r="B20" s="176" t="s">
        <v>443</v>
      </c>
      <c r="C20" s="113">
        <v>-66.7</v>
      </c>
      <c r="D20" s="113">
        <v>-466.9</v>
      </c>
      <c r="E20" s="113">
        <v>-400.2</v>
      </c>
      <c r="F20" s="194"/>
    </row>
    <row r="21" spans="1:6" x14ac:dyDescent="0.2">
      <c r="A21" s="114"/>
      <c r="B21" s="176"/>
      <c r="C21" s="113"/>
      <c r="D21" s="113"/>
      <c r="E21" s="113"/>
      <c r="F21" s="194"/>
    </row>
    <row r="22" spans="1:6" x14ac:dyDescent="0.2">
      <c r="A22" s="47"/>
      <c r="B22" s="47" t="s">
        <v>190</v>
      </c>
      <c r="C22" s="135">
        <f>SUM(C19:C21)</f>
        <v>-56562.6</v>
      </c>
      <c r="D22" s="135">
        <f>SUM(D19:D21)</f>
        <v>-59910.36</v>
      </c>
      <c r="E22" s="135">
        <f>SUM(E19:E21)</f>
        <v>-3347.7599999999998</v>
      </c>
      <c r="F22" s="47"/>
    </row>
    <row r="23" spans="1:6" x14ac:dyDescent="0.2">
      <c r="A23" s="45"/>
      <c r="B23" s="45"/>
      <c r="C23" s="122"/>
      <c r="D23" s="122"/>
      <c r="E23" s="122"/>
      <c r="F23" s="45"/>
    </row>
    <row r="24" spans="1:6" x14ac:dyDescent="0.2">
      <c r="A24" s="45"/>
      <c r="B24" s="45"/>
      <c r="C24" s="122"/>
      <c r="D24" s="122"/>
      <c r="E24" s="122"/>
      <c r="F24" s="45"/>
    </row>
    <row r="25" spans="1:6" ht="11.25" customHeight="1" x14ac:dyDescent="0.2">
      <c r="A25" s="198" t="s">
        <v>189</v>
      </c>
      <c r="B25" s="197"/>
      <c r="C25" s="196"/>
      <c r="D25" s="196"/>
      <c r="E25" s="185"/>
      <c r="F25" s="161" t="s">
        <v>188</v>
      </c>
    </row>
    <row r="26" spans="1:6" x14ac:dyDescent="0.2">
      <c r="A26" s="172"/>
      <c r="B26" s="172"/>
      <c r="C26" s="120"/>
    </row>
    <row r="27" spans="1:6" ht="15" customHeight="1" x14ac:dyDescent="0.2">
      <c r="A27" s="119" t="s">
        <v>45</v>
      </c>
      <c r="B27" s="118" t="s">
        <v>46</v>
      </c>
      <c r="C27" s="184" t="s">
        <v>47</v>
      </c>
      <c r="D27" s="184" t="s">
        <v>48</v>
      </c>
      <c r="E27" s="184" t="s">
        <v>49</v>
      </c>
      <c r="F27" s="183" t="s">
        <v>174</v>
      </c>
    </row>
    <row r="28" spans="1:6" x14ac:dyDescent="0.2">
      <c r="A28" s="176" t="s">
        <v>385</v>
      </c>
      <c r="B28" s="176" t="s">
        <v>385</v>
      </c>
      <c r="C28" s="113"/>
      <c r="D28" s="195"/>
      <c r="E28" s="195"/>
      <c r="F28" s="194"/>
    </row>
    <row r="29" spans="1:6" x14ac:dyDescent="0.2">
      <c r="A29" s="176"/>
      <c r="B29" s="176"/>
      <c r="C29" s="113"/>
      <c r="D29" s="195"/>
      <c r="E29" s="195"/>
      <c r="F29" s="194"/>
    </row>
    <row r="30" spans="1:6" x14ac:dyDescent="0.2">
      <c r="A30" s="176"/>
      <c r="B30" s="176"/>
      <c r="C30" s="113"/>
      <c r="D30" s="195"/>
      <c r="E30" s="195"/>
      <c r="F30" s="194"/>
    </row>
    <row r="31" spans="1:6" x14ac:dyDescent="0.2">
      <c r="A31" s="176"/>
      <c r="B31" s="176"/>
      <c r="C31" s="113"/>
      <c r="D31" s="195"/>
      <c r="E31" s="195"/>
      <c r="F31" s="194"/>
    </row>
    <row r="32" spans="1:6" x14ac:dyDescent="0.2">
      <c r="A32" s="176"/>
      <c r="B32" s="176"/>
      <c r="C32" s="113"/>
      <c r="D32" s="195"/>
      <c r="E32" s="195"/>
      <c r="F32" s="194"/>
    </row>
    <row r="33" spans="1:6" x14ac:dyDescent="0.2">
      <c r="A33" s="176"/>
      <c r="B33" s="176"/>
      <c r="C33" s="113"/>
      <c r="D33" s="195"/>
      <c r="E33" s="195"/>
      <c r="F33" s="194"/>
    </row>
    <row r="34" spans="1:6" x14ac:dyDescent="0.2">
      <c r="A34" s="193"/>
      <c r="B34" s="193" t="s">
        <v>187</v>
      </c>
      <c r="C34" s="192">
        <f>SUM(C28:C33)</f>
        <v>0</v>
      </c>
      <c r="D34" s="192">
        <f>SUM(D28:D33)</f>
        <v>0</v>
      </c>
      <c r="E34" s="192">
        <f>SUM(E28:E33)</f>
        <v>0</v>
      </c>
      <c r="F34" s="192"/>
    </row>
    <row r="35" spans="1:6" x14ac:dyDescent="0.2">
      <c r="A35" s="191"/>
      <c r="B35" s="189"/>
      <c r="C35" s="190"/>
      <c r="D35" s="190"/>
      <c r="E35" s="190"/>
      <c r="F35" s="189"/>
    </row>
  </sheetData>
  <dataValidations count="6">
    <dataValidation allowBlank="1" showInputMessage="1" showErrorMessage="1" prompt="Importe final del periodo que corresponde la información financiera trimestral que se presenta." sqref="D7 D18 D27"/>
    <dataValidation allowBlank="1" showInputMessage="1" showErrorMessage="1" prompt="Saldo al 31 de diciembre del año anterior del ejercio que se presenta." sqref="C7 C18 C27"/>
    <dataValidation allowBlank="1" showInputMessage="1" showErrorMessage="1" prompt="Corresponde al número de la cuenta de acuerdo al Plan de Cuentas emitido por el CONAC (DOF 23/12/2015)." sqref="A7 A18 A27"/>
    <dataValidation allowBlank="1" showInputMessage="1" showErrorMessage="1" prompt="Indicar el medio como se está amortizando el intangible, por tiempo, por uso." sqref="F7 F27 F18"/>
    <dataValidation allowBlank="1" showInputMessage="1" showErrorMessage="1" prompt="Diferencia entre el saldo final y el inicial presentados." sqref="E7 E27 E18"/>
    <dataValidation allowBlank="1" showInputMessage="1" showErrorMessage="1" prompt="Corresponde al nombre o descripción de la cuenta de acuerdo al Plan de Cuentas emitido por el CONAC." sqref="B7 B27 B18"/>
  </dataValidation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Notas a los Edos Financieros</vt:lpstr>
      <vt:lpstr>ESF-01</vt:lpstr>
      <vt:lpstr>ESF-02</vt:lpstr>
      <vt:lpstr>ESF-03</vt:lpstr>
      <vt:lpstr>ESF-05</vt:lpstr>
      <vt:lpstr>ESF-06</vt:lpstr>
      <vt:lpstr>ESF-07</vt:lpstr>
      <vt:lpstr>ESF-08</vt:lpstr>
      <vt:lpstr>ESF-09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'ESF-06'!Área_de_impresión</vt:lpstr>
      <vt:lpstr>'ESF-07'!Área_de_impresión</vt:lpstr>
      <vt:lpstr>'ESF-08'!Área_de_impresión</vt:lpstr>
      <vt:lpstr>'ESF-09'!Área_de_impresión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2018-01-25T21:48:19Z</cp:lastPrinted>
  <dcterms:created xsi:type="dcterms:W3CDTF">2012-12-11T20:36:24Z</dcterms:created>
  <dcterms:modified xsi:type="dcterms:W3CDTF">2018-01-26T16:04:13Z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