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spaldo\Respaldo\2\TODOS\Nueva carpeta\Nueva Cuenta Publica 2011\Cuenta Publica 2020 Comude\SITUACION ESPECIAL\COMUDAJ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26" i="4"/>
  <c r="F26" i="4"/>
  <c r="G46" i="4"/>
  <c r="B28" i="4"/>
  <c r="C28" i="4"/>
  <c r="F48" i="4" l="1"/>
  <c r="G48" i="4"/>
</calcChain>
</file>

<file path=xl/sharedStrings.xml><?xml version="1.0" encoding="utf-8"?>
<sst xmlns="http://schemas.openxmlformats.org/spreadsheetml/2006/main" count="64" uniqueCount="64">
  <si>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</si>
  <si>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</si>
  <si>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</si>
  <si>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</si>
  <si>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</si>
  <si>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</si>
  <si>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</si>
  <si>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</si>
  <si>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</si>
  <si>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</si>
  <si>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</si>
  <si>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</si>
  <si>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</si>
  <si>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</si>
  <si>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</si>
  <si>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</si>
  <si>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</si>
  <si>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</si>
  <si>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</si>
  <si>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</si>
  <si>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</si>
  <si>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</si>
  <si>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</si>
  <si>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</si>
  <si>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</si>
  <si>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</si>
  <si>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</si>
  <si>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</si>
  <si>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</si>
  <si>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</si>
  <si>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</si>
  <si>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</si>
  <si>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</si>
  <si>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</si>
  <si>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</si>
  <si>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</si>
  <si>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</si>
  <si>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</si>
  <si>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</si>
  <si>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</si>
  <si>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</si>
  <si>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</si>
  <si>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</si>
  <si>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</si>
  <si>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</si>
  <si>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</si>
  <si>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</si>
  <si>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</si>
  <si>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</si>
  <si>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</si>
  <si>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</si>
  <si>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</si>
  <si>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</si>
  <si>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</si>
  <si>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</si>
  <si>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</si>
  <si>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</si>
  <si>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</si>
  <si>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COMISIÓN MUNICIPAL DEL DEPORTE DE SAN MIGUEL DE ALLENDE, GTO.
Estado de Situación Financiera
AL 30 DE JUNIO DEL 2020</t>
  </si>
  <si>
    <t>Bajo protesta de decir verdad declaramos que los Estados Financieros y sus notas, son razonablemente correctos y son responsabilidad del emisor.</t>
  </si>
  <si>
    <t>Director</t>
  </si>
  <si>
    <t>Contador</t>
  </si>
  <si>
    <t>LEF Jose Javier Patlan Matehula</t>
  </si>
  <si>
    <t>Jose Guadalupe Cruz Martinez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</si>
</sst>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6">
    <xf numFmtId="0" fontId="0" fillId="0" borderId="0"/>
    <xf numFmtId="165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49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4" fontId="2" fillId="0" borderId="3" xfId="8" applyNumberFormat="1" applyFont="1" applyFill="1" applyBorder="1" applyAlignment="1" applyProtection="1">
      <alignment vertical="top"/>
      <protection locked="0"/>
    </xf>
    <xf numFmtId="0" fontId="6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0" xfId="8" applyFont="1" applyFill="1" applyBorder="1" applyAlignment="1" applyProtection="1">
      <alignment horizontal="left" vertical="top" wrapText="1"/>
      <protection locked="0"/>
    </xf>
    <xf numFmtId="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164" fontId="2" fillId="0" borderId="0" xfId="2" applyNumberFormat="1" applyFont="1" applyFill="1" applyBorder="1" applyAlignment="1" applyProtection="1">
      <alignment vertical="top" wrapText="1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2" fillId="0" borderId="1" xfId="8" applyFont="1" applyFill="1" applyBorder="1" applyAlignment="1" applyProtection="1">
      <alignment horizontal="left" vertical="top" wrapText="1"/>
      <protection locked="0"/>
    </xf>
    <xf numFmtId="0" fontId="2" fillId="0" borderId="1" xfId="8" applyNumberFormat="1" applyFont="1" applyFill="1" applyBorder="1" applyAlignment="1" applyProtection="1">
      <alignment horizontal="center" vertical="top"/>
      <protection locked="0"/>
    </xf>
    <xf numFmtId="4" fontId="2" fillId="0" borderId="3" xfId="2" applyNumberFormat="1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horizontal="center" vertical="center" wrapText="1"/>
      <protection locked="0"/>
    </xf>
    <xf numFmtId="0" fontId="3" fillId="0" borderId="0" xfId="8" applyFont="1" applyFill="1" applyBorder="1" applyAlignment="1" applyProtection="1">
      <alignment vertical="top" wrapText="1"/>
      <protection locked="0"/>
    </xf>
    <xf numFmtId="4" fontId="3" fillId="0" borderId="0" xfId="8" applyNumberFormat="1" applyFont="1" applyFill="1" applyBorder="1" applyAlignment="1" applyProtection="1">
      <alignment vertical="top"/>
      <protection locked="0"/>
    </xf>
    <xf numFmtId="4" fontId="3" fillId="0" borderId="0" xfId="8" applyNumberFormat="1" applyFont="1" applyBorder="1" applyAlignment="1" applyProtection="1">
      <alignment vertical="top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2" fillId="0" borderId="6" xfId="8" applyFont="1" applyFill="1" applyBorder="1" applyAlignment="1" applyProtection="1">
      <alignment horizontal="left" vertical="top" wrapText="1"/>
      <protection locked="0"/>
    </xf>
    <xf numFmtId="0" fontId="2" fillId="0" borderId="7" xfId="8" applyFont="1" applyFill="1" applyBorder="1" applyAlignment="1" applyProtection="1">
      <alignment horizontal="left" vertical="top" wrapText="1"/>
      <protection locked="0"/>
    </xf>
    <xf numFmtId="0" fontId="2" fillId="0" borderId="3" xfId="8" applyFont="1" applyFill="1" applyBorder="1" applyAlignment="1" applyProtection="1">
      <alignment horizontal="center" vertical="center" wrapText="1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vertical="top"/>
      <protection locked="0"/>
    </xf>
    <xf numFmtId="0" fontId="3" fillId="0" borderId="7" xfId="8" applyFont="1" applyBorder="1" applyAlignment="1" applyProtection="1">
      <alignment vertical="top" wrapText="1"/>
      <protection locked="0"/>
    </xf>
    <xf numFmtId="0" fontId="3" fillId="0" borderId="8" xfId="8" applyFont="1" applyBorder="1" applyAlignment="1" applyProtection="1">
      <alignment vertical="top" wrapText="1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4" fontId="3" fillId="0" borderId="4" xfId="8" applyNumberFormat="1" applyFont="1" applyBorder="1" applyAlignment="1" applyProtection="1">
      <alignment vertical="top"/>
      <protection locked="0"/>
    </xf>
    <xf numFmtId="4" fontId="3" fillId="0" borderId="5" xfId="8" applyNumberFormat="1" applyFont="1" applyBorder="1" applyAlignment="1" applyProtection="1">
      <alignment vertical="top"/>
      <protection locked="0"/>
    </xf>
    <xf numFmtId="0" fontId="7" fillId="0" borderId="7" xfId="8" applyFont="1" applyFill="1" applyBorder="1" applyAlignment="1" applyProtection="1">
      <alignment horizontal="left" vertical="top" wrapText="1"/>
      <protection locked="0"/>
    </xf>
    <xf numFmtId="0" fontId="7" fillId="0" borderId="0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1" xfId="8" applyFont="1" applyFill="1" applyBorder="1" applyAlignment="1" applyProtection="1">
      <alignment horizontal="center" vertical="center" wrapText="1"/>
      <protection locked="0"/>
    </xf>
    <xf numFmtId="0" fontId="9" fillId="0" borderId="2" xfId="8" applyFont="1" applyFill="1" applyBorder="1" applyAlignment="1" applyProtection="1">
      <alignment horizontal="center" vertical="center" wrapText="1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10" fillId="3" borderId="0" xfId="0" applyFont="1" applyFill="1" applyBorder="1" applyAlignment="1">
      <alignment vertical="top"/>
    </xf>
    <xf numFmtId="0" fontId="3" fillId="0" borderId="0" xfId="8" applyFont="1" applyAlignment="1" applyProtection="1">
      <alignment horizontal="center" vertical="top" wrapText="1"/>
      <protection locked="0"/>
    </xf>
    <xf numFmtId="4" fontId="3" fillId="0" borderId="0" xfId="8" applyNumberFormat="1" applyFont="1" applyAlignment="1" applyProtection="1">
      <alignment horizontal="center" vertical="top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showGridLines="0" tabSelected="1" topLeftCell="A31" zoomScaleNormal="100" zoomScaleSheetLayoutView="100" workbookViewId="0">
      <selection activeCell="B68" sqref="B68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16384" width="12" style="2"/>
  </cols>
  <sheetData>
    <row r="1" spans="1:7" ht="39.950000000000003" customHeight="1" x14ac:dyDescent="0.2">
      <c r="A1" s="43" t="s">
        <v>58</v>
      </c>
      <c r="B1" s="44"/>
      <c r="C1" s="44"/>
      <c r="D1" s="44"/>
      <c r="E1" s="44"/>
      <c r="F1" s="44"/>
      <c r="G1" s="45"/>
    </row>
    <row r="2" spans="1:7" s="3" customFormat="1" x14ac:dyDescent="0.2">
      <c r="A2" s="26" t="s">
        <v>0</v>
      </c>
      <c r="B2" s="40">
        <v>2020</v>
      </c>
      <c r="C2" s="40">
        <v>2019</v>
      </c>
      <c r="D2" s="19"/>
      <c r="E2" s="18" t="s">
        <v>1</v>
      </c>
      <c r="F2" s="40">
        <v>2020</v>
      </c>
      <c r="G2" s="41">
        <v>2019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0</v>
      </c>
      <c r="C5" s="12">
        <v>129555.98</v>
      </c>
      <c r="D5" s="17"/>
      <c r="E5" s="11" t="s">
        <v>41</v>
      </c>
      <c r="F5" s="12">
        <v>43256.26</v>
      </c>
      <c r="G5" s="5">
        <v>228283.92</v>
      </c>
    </row>
    <row r="6" spans="1:7" x14ac:dyDescent="0.2">
      <c r="A6" s="30" t="s">
        <v>28</v>
      </c>
      <c r="B6" s="12">
        <v>250098.56</v>
      </c>
      <c r="C6" s="12">
        <v>14152.39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2810.46</v>
      </c>
      <c r="C7" s="12">
        <v>2810.46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252909.02</v>
      </c>
      <c r="C13" s="10">
        <f>SUM(C5:C11)</f>
        <v>146518.82999999999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43256.26</v>
      </c>
      <c r="G14" s="5">
        <f>SUM(G5:G12)</f>
        <v>228283.92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7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7" x14ac:dyDescent="0.2">
      <c r="A18" s="30" t="s">
        <v>35</v>
      </c>
      <c r="B18" s="12">
        <v>175572.96</v>
      </c>
      <c r="C18" s="12">
        <v>175572.96</v>
      </c>
      <c r="D18" s="17"/>
      <c r="E18" s="11" t="s">
        <v>15</v>
      </c>
      <c r="F18" s="12">
        <v>0</v>
      </c>
      <c r="G18" s="5">
        <v>0</v>
      </c>
    </row>
    <row r="19" spans="1:7" x14ac:dyDescent="0.2">
      <c r="A19" s="30" t="s">
        <v>36</v>
      </c>
      <c r="B19" s="12">
        <v>655373.41</v>
      </c>
      <c r="C19" s="12">
        <v>2143176.64</v>
      </c>
      <c r="D19" s="17"/>
      <c r="E19" s="11" t="s">
        <v>16</v>
      </c>
      <c r="F19" s="12">
        <v>0</v>
      </c>
      <c r="G19" s="5">
        <v>0</v>
      </c>
    </row>
    <row r="20" spans="1:7" x14ac:dyDescent="0.2">
      <c r="A20" s="30" t="s">
        <v>37</v>
      </c>
      <c r="B20" s="12">
        <v>49127</v>
      </c>
      <c r="C20" s="12">
        <v>87697</v>
      </c>
      <c r="D20" s="17"/>
      <c r="E20" s="11" t="s">
        <v>46</v>
      </c>
      <c r="F20" s="12">
        <v>0</v>
      </c>
      <c r="G20" s="5">
        <v>0</v>
      </c>
    </row>
    <row r="21" spans="1:7" x14ac:dyDescent="0.2">
      <c r="A21" s="30" t="s">
        <v>38</v>
      </c>
      <c r="B21" s="12">
        <v>-66166.7</v>
      </c>
      <c r="C21" s="12">
        <v>-539958.68000000005</v>
      </c>
      <c r="D21" s="17"/>
      <c r="E21" s="13" t="s">
        <v>47</v>
      </c>
      <c r="F21" s="12">
        <v>0</v>
      </c>
      <c r="G21" s="5">
        <v>0</v>
      </c>
    </row>
    <row r="22" spans="1:7" x14ac:dyDescent="0.2">
      <c r="A22" s="30" t="s">
        <v>39</v>
      </c>
      <c r="B22" s="12">
        <v>0</v>
      </c>
      <c r="C22" s="12">
        <v>0</v>
      </c>
      <c r="D22" s="17"/>
      <c r="E22" s="11" t="s">
        <v>17</v>
      </c>
      <c r="F22" s="12">
        <v>0</v>
      </c>
      <c r="G22" s="5">
        <v>0</v>
      </c>
    </row>
    <row r="23" spans="1:7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7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0</v>
      </c>
      <c r="G24" s="5">
        <f>SUM(G17:G22)</f>
        <v>0</v>
      </c>
    </row>
    <row r="25" spans="1:7" s="3" customFormat="1" x14ac:dyDescent="0.2">
      <c r="A25" s="30"/>
      <c r="B25" s="12"/>
      <c r="C25" s="12"/>
      <c r="D25" s="8"/>
      <c r="E25" s="11"/>
      <c r="F25" s="10"/>
      <c r="G25" s="6"/>
    </row>
    <row r="26" spans="1:7" x14ac:dyDescent="0.2">
      <c r="A26" s="37" t="s">
        <v>8</v>
      </c>
      <c r="B26" s="10">
        <f>SUM(B16:B24)</f>
        <v>813906.67</v>
      </c>
      <c r="C26" s="10">
        <f>SUM(C16:C24)</f>
        <v>1866487.92</v>
      </c>
      <c r="D26" s="17"/>
      <c r="E26" s="39" t="s">
        <v>57</v>
      </c>
      <c r="F26" s="10">
        <f>SUM(F24+F14)</f>
        <v>43256.26</v>
      </c>
      <c r="G26" s="6">
        <f>SUM(G14+G24)</f>
        <v>228283.92</v>
      </c>
    </row>
    <row r="27" spans="1:7" x14ac:dyDescent="0.2">
      <c r="A27" s="27"/>
      <c r="D27" s="14"/>
      <c r="E27" s="9"/>
      <c r="F27" s="10"/>
      <c r="G27" s="6"/>
    </row>
    <row r="28" spans="1:7" x14ac:dyDescent="0.2">
      <c r="A28" s="27" t="s">
        <v>9</v>
      </c>
      <c r="B28" s="10">
        <f>B13+B26</f>
        <v>1066815.69</v>
      </c>
      <c r="C28" s="10">
        <f>C13+C26</f>
        <v>2013006.75</v>
      </c>
      <c r="D28" s="14"/>
      <c r="E28" s="9" t="s">
        <v>49</v>
      </c>
      <c r="F28" s="10"/>
      <c r="G28" s="20"/>
    </row>
    <row r="29" spans="1:7" x14ac:dyDescent="0.2">
      <c r="A29" s="32"/>
      <c r="D29" s="8"/>
      <c r="E29" s="9"/>
      <c r="F29" s="10"/>
      <c r="G29" s="20"/>
    </row>
    <row r="30" spans="1:7" x14ac:dyDescent="0.2">
      <c r="A30" s="31"/>
      <c r="B30" s="15"/>
      <c r="C30" s="15"/>
      <c r="D30" s="17"/>
      <c r="E30" s="39" t="s">
        <v>48</v>
      </c>
      <c r="F30" s="10">
        <f>SUM(F31:F33)</f>
        <v>0</v>
      </c>
      <c r="G30" s="6">
        <f>SUM(G31:G33)</f>
        <v>0</v>
      </c>
    </row>
    <row r="31" spans="1:7" x14ac:dyDescent="0.2">
      <c r="A31" s="31"/>
      <c r="B31" s="15"/>
      <c r="C31" s="15"/>
      <c r="D31" s="17"/>
      <c r="E31" s="11" t="s">
        <v>2</v>
      </c>
      <c r="F31" s="12">
        <v>0</v>
      </c>
      <c r="G31" s="5">
        <v>0</v>
      </c>
    </row>
    <row r="32" spans="1:7" x14ac:dyDescent="0.2">
      <c r="A32" s="31"/>
      <c r="B32" s="15"/>
      <c r="C32" s="15"/>
      <c r="D32" s="17"/>
      <c r="E32" s="11" t="s">
        <v>18</v>
      </c>
      <c r="F32" s="12">
        <v>0</v>
      </c>
      <c r="G32" s="5">
        <v>0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1023559.4299999999</v>
      </c>
      <c r="G35" s="6">
        <f>SUM(G36:G40)</f>
        <v>1784722.83</v>
      </c>
    </row>
    <row r="36" spans="1:7" x14ac:dyDescent="0.2">
      <c r="A36" s="31"/>
      <c r="B36" s="15"/>
      <c r="C36" s="15"/>
      <c r="D36" s="17"/>
      <c r="E36" s="11" t="s">
        <v>52</v>
      </c>
      <c r="F36" s="12">
        <v>839965.46</v>
      </c>
      <c r="G36" s="5">
        <v>-19457.39</v>
      </c>
    </row>
    <row r="37" spans="1:7" x14ac:dyDescent="0.2">
      <c r="A37" s="31"/>
      <c r="B37" s="15"/>
      <c r="C37" s="15"/>
      <c r="D37" s="17"/>
      <c r="E37" s="11" t="s">
        <v>19</v>
      </c>
      <c r="F37" s="12">
        <v>183593.97</v>
      </c>
      <c r="G37" s="5">
        <v>1804180.22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0</v>
      </c>
      <c r="G40" s="5">
        <v>0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1023559.4299999999</v>
      </c>
      <c r="G46" s="5">
        <f>SUM(G42+G35+G30)</f>
        <v>1784722.83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1066815.69</v>
      </c>
      <c r="G48" s="20">
        <f>G46+G26</f>
        <v>2013006.75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ht="12" x14ac:dyDescent="0.2">
      <c r="A51" s="46" t="s">
        <v>59</v>
      </c>
      <c r="B51"/>
      <c r="C51"/>
      <c r="D51"/>
      <c r="E51"/>
      <c r="F51"/>
      <c r="G51"/>
    </row>
    <row r="52" spans="1:7" ht="12" x14ac:dyDescent="0.2">
      <c r="A52" s="46"/>
      <c r="B52"/>
      <c r="C52"/>
      <c r="D52"/>
      <c r="E52"/>
      <c r="F52"/>
      <c r="G52"/>
    </row>
    <row r="53" spans="1:7" x14ac:dyDescent="0.2">
      <c r="A53" s="47" t="s">
        <v>60</v>
      </c>
      <c r="B53"/>
      <c r="C53" s="14"/>
      <c r="D53"/>
      <c r="E53" s="48" t="s">
        <v>61</v>
      </c>
      <c r="F53"/>
      <c r="G53"/>
    </row>
    <row r="54" spans="1:7" x14ac:dyDescent="0.2">
      <c r="A54" s="47"/>
      <c r="B54"/>
      <c r="C54" s="14"/>
      <c r="D54"/>
      <c r="E54" s="48"/>
      <c r="F54"/>
      <c r="G54"/>
    </row>
    <row r="55" spans="1:7" x14ac:dyDescent="0.2">
      <c r="A55" s="47" t="s">
        <v>62</v>
      </c>
      <c r="B55"/>
      <c r="C55" s="14"/>
      <c r="D55"/>
      <c r="E55" s="48" t="s">
        <v>63</v>
      </c>
      <c r="F55"/>
      <c r="G55"/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016463-3FAD-4F65-BBCA-A6249159A9D2}">
  <ds:schemaRefs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Jose</cp:lastModifiedBy>
  <cp:lastPrinted>2018-03-04T05:00:29Z</cp:lastPrinted>
  <dcterms:created xsi:type="dcterms:W3CDTF">2012-12-11T20:26:08Z</dcterms:created>
  <dcterms:modified xsi:type="dcterms:W3CDTF">2020-07-31T03:18:15Z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