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\Respaldo\2\TODOS\Nueva carpeta\Nueva Cuenta Publica 2011\Cuenta Publica 2019 Comude\1er Trimestre 2019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2" i="6"/>
  <c r="H58" i="6"/>
  <c r="H50" i="6"/>
  <c r="H46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C42" i="5" l="1"/>
  <c r="E43" i="6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H42" i="5" s="1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<sst xmlns="http://schemas.openxmlformats.org/spreadsheetml/2006/main" count="199" uniqueCount="141">
  <si>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</si>
  <si>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</si>
  <si>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</si>
  <si>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</si>
  <si>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</si>
  <si>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</si>
  <si>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</si>
  <si>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</si>
  <si>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</si>
  <si>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</si>
  <si>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</si>
  <si>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</si>
  <si>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</si>
  <si>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</si>
  <si>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</si>
  <si>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</si>
  <si>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</si>
  <si>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</si>
  <si>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</si>
  <si>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</si>
  <si>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</si>
  <si>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</si>
  <si>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</si>
  <si>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</si>
  <si>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</si>
  <si>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</si>
  <si>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</si>
  <si>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</si>
  <si>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</si>
  <si>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</si>
  <si>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</si>
  <si>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</si>
  <si>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</si>
  <si>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</si>
  <si>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</si>
  <si>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</si>
  <si>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</si>
  <si>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</si>
  <si>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</si>
  <si>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</si>
  <si>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</si>
  <si>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</si>
  <si>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</si>
  <si>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</si>
  <si>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</si>
  <si>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</si>
  <si>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</si>
  <si>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</si>
  <si>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</si>
  <si>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</si>
  <si>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</si>
  <si>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</si>
  <si>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</si>
  <si>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</si>
  <si>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</si>
  <si>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</si>
  <si>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</si>
  <si>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</si>
  <si>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</si>
  <si>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</si>
  <si>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</si>
  <si>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</si>
  <si>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</si>
  <si>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</si>
  <si>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</si>
  <si>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</si>
  <si>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</si>
  <si>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</si>
  <si>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</si>
  <si>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</si>
  <si>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</si>
  <si>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</si>
  <si>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</si>
  <si>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</si>
  <si>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</si>
  <si>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</si>
  <si>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</si>
  <si>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</si>
  <si>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</si>
  <si>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</si>
  <si>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</si>
  <si>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</si>
  <si>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</si>
  <si>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</si>
  <si>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</si>
  <si>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</si>
  <si>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</si>
  <si>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</si>
  <si>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</si>
  <si>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</si>
  <si>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</si>
  <si>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</si>
  <si>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</si>
  <si>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</si>
  <si>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</si>
  <si>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</si>
  <si>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</si>
  <si>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</si>
  <si>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</si>
  <si>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</si>
  <si>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</si>
  <si>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</si>
  <si>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</si>
  <si>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</si>
  <si>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</si>
  <si>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</si>
  <si>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</si>
  <si>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</si>
  <si>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</si>
  <si>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</si>
  <si>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</si>
  <si>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</si>
  <si>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</si>
  <si>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</si>
  <si>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</si>
  <si>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</si>
  <si>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</si>
  <si>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</si>
  <si>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</si>
  <si>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</si>
  <si>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</si>
  <si>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</si>
  <si>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</si>
  <si>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</si>
  <si>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</si>
  <si>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</si>
  <si>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</si>
  <si>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</si>
  <si>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</si>
  <si>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</si>
  <si>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</si>
  <si>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</si>
  <si>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</si>
  <si>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</si>
  <si>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COMISIÓN MUNICIPAL DEL DEPORTE DE SAN MIGUEL DE ALLENDE, GTO.
ESTADO ANALÍTICO DEL EJERCICIO DEL PRESUPUESTO DE EGRESOS
Clasificación por Objeto del Gasto (Capítulo y Concepto)
Del 1 de Enero al AL 31 DE MARZO DEL 2019</t>
  </si>
  <si>
    <t>COMISIÓN MUNICIPAL DEL DEPORTE DE SAN MIGUEL DE ALLENDE, GTO.
ESTADO ANALÍTICO DEL EJERCICIO DEL PRESUPUESTO DE EGRESOS
Clasificación Económica (por Tipo de Gasto)
Del 1 de Enero al AL 31 DE MARZO DEL 2019</t>
  </si>
  <si>
    <t>COMISION MUNICIPAL DEL DEPORTE SMA</t>
  </si>
  <si>
    <t>COMISIÓN MUNICIPAL DEL DEPORTE DE SAN MIGUEL DE ALLENDE, GTO.
ESTADO ANALÍTICO DEL EJERCICIO DEL PRESUPUESTO DE EGRESOS
Clasificación Administrativa
Del 1 de Enero al AL 31 DE MARZO DEL 2019</t>
  </si>
  <si>
    <t>Gobierno (Federal/Estatal/Municipal) de COMISIÓN MUNICIPAL DEL DEPORTE DE SAN MIGUEL DE ALLENDE, GTO.
Estado Analítico del Ejercicio del Presupuesto de Egresos
Clasificación Administrativa
Del 1 de Enero al AL 31 DE MARZO DEL 2019</t>
  </si>
  <si>
    <t>Sector Paraestatal del Gobierno (Federal/Estatal/Municipal) de COMISIÓN MUNICIPAL DEL DEPORTE DE SAN MIGUEL DE ALLENDE, GTO.
Estado Analítico del Ejercicio del Presupuesto de Egresos
Clasificación Administrativa
Del 1 de Enero al AL 31 DE MARZO DEL 2019</t>
  </si>
  <si>
    <t>COMISIÓN MUNICIPAL DEL DEPORTE DE SAN MIGUEL DE ALLENDE, GTO.
ESTADO ANALÍTICO DEL EJERCICIO DEL PRESUPUESTO DE EGRESOS
Clasificación Funcional (Finalidad y Función)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</si>
</sst>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55" workbookViewId="0">
      <selection activeCell="C23" sqref="C2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6370962.29</v>
      </c>
      <c r="D5" s="14">
        <f>SUM(D6:D12)</f>
        <v>0</v>
      </c>
      <c r="E5" s="14">
        <f>C5+D5</f>
        <v>6370962.29</v>
      </c>
      <c r="F5" s="14">
        <f>SUM(F6:F12)</f>
        <v>1311747.97</v>
      </c>
      <c r="G5" s="14">
        <f>SUM(G6:G12)</f>
        <v>1311747.97</v>
      </c>
      <c r="H5" s="14">
        <f>E5-F5</f>
        <v>5059214.32</v>
      </c>
    </row>
    <row r="6" spans="1:8" x14ac:dyDescent="0.2">
      <c r="A6" s="49">
        <v>1100</v>
      </c>
      <c r="B6" s="11" t="s">
        <v>76</v>
      </c>
      <c r="C6" s="15">
        <v>4160152.35</v>
      </c>
      <c r="D6" s="15">
        <v>0</v>
      </c>
      <c r="E6" s="15">
        <f t="shared" ref="E6:E69" si="0">C6+D6</f>
        <v>4160152.35</v>
      </c>
      <c r="F6" s="15">
        <v>930311.83</v>
      </c>
      <c r="G6" s="15">
        <v>930311.83</v>
      </c>
      <c r="H6" s="15">
        <f t="shared" ref="H6:H69" si="1">E6-F6</f>
        <v>3229840.52</v>
      </c>
    </row>
    <row r="7" spans="1:8" x14ac:dyDescent="0.2">
      <c r="A7" s="49">
        <v>1200</v>
      </c>
      <c r="B7" s="11" t="s">
        <v>77</v>
      </c>
      <c r="C7" s="15">
        <v>1443941.08</v>
      </c>
      <c r="D7" s="15">
        <v>0</v>
      </c>
      <c r="E7" s="15">
        <f t="shared" si="0"/>
        <v>1443941.08</v>
      </c>
      <c r="F7" s="15">
        <v>329643.78000000003</v>
      </c>
      <c r="G7" s="15">
        <v>329643.78000000003</v>
      </c>
      <c r="H7" s="15">
        <f t="shared" si="1"/>
        <v>1114297.3</v>
      </c>
    </row>
    <row r="8" spans="1:8" x14ac:dyDescent="0.2">
      <c r="A8" s="49">
        <v>1300</v>
      </c>
      <c r="B8" s="11" t="s">
        <v>78</v>
      </c>
      <c r="C8" s="15">
        <v>519328.86</v>
      </c>
      <c r="D8" s="15">
        <v>0</v>
      </c>
      <c r="E8" s="15">
        <f t="shared" si="0"/>
        <v>519328.86</v>
      </c>
      <c r="F8" s="15">
        <v>4126.3599999999997</v>
      </c>
      <c r="G8" s="15">
        <v>4126.3599999999997</v>
      </c>
      <c r="H8" s="15">
        <f t="shared" si="1"/>
        <v>515202.5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247540</v>
      </c>
      <c r="D10" s="15">
        <v>0</v>
      </c>
      <c r="E10" s="15">
        <f t="shared" si="0"/>
        <v>247540</v>
      </c>
      <c r="F10" s="15">
        <v>47666</v>
      </c>
      <c r="G10" s="15">
        <v>47666</v>
      </c>
      <c r="H10" s="15">
        <f t="shared" si="1"/>
        <v>199874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1130200</v>
      </c>
      <c r="D13" s="15">
        <f>SUM(D14:D22)</f>
        <v>0</v>
      </c>
      <c r="E13" s="15">
        <f t="shared" si="0"/>
        <v>1130200</v>
      </c>
      <c r="F13" s="15">
        <f>SUM(F14:F22)</f>
        <v>166145</v>
      </c>
      <c r="G13" s="15">
        <f>SUM(G14:G22)</f>
        <v>170645</v>
      </c>
      <c r="H13" s="15">
        <f t="shared" si="1"/>
        <v>964055</v>
      </c>
    </row>
    <row r="14" spans="1:8" x14ac:dyDescent="0.2">
      <c r="A14" s="49">
        <v>2100</v>
      </c>
      <c r="B14" s="11" t="s">
        <v>81</v>
      </c>
      <c r="C14" s="15">
        <v>237400</v>
      </c>
      <c r="D14" s="15">
        <v>0</v>
      </c>
      <c r="E14" s="15">
        <f t="shared" si="0"/>
        <v>237400</v>
      </c>
      <c r="F14" s="15">
        <v>43764.83</v>
      </c>
      <c r="G14" s="15">
        <v>43764.83</v>
      </c>
      <c r="H14" s="15">
        <f t="shared" si="1"/>
        <v>193635.16999999998</v>
      </c>
    </row>
    <row r="15" spans="1:8" x14ac:dyDescent="0.2">
      <c r="A15" s="49">
        <v>2200</v>
      </c>
      <c r="B15" s="11" t="s">
        <v>82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55000</v>
      </c>
      <c r="D18" s="15">
        <v>0</v>
      </c>
      <c r="E18" s="15">
        <f t="shared" si="0"/>
        <v>55000</v>
      </c>
      <c r="F18" s="15">
        <v>10041.700000000001</v>
      </c>
      <c r="G18" s="15">
        <v>10041.700000000001</v>
      </c>
      <c r="H18" s="15">
        <f t="shared" si="1"/>
        <v>44958.3</v>
      </c>
    </row>
    <row r="19" spans="1:8" x14ac:dyDescent="0.2">
      <c r="A19" s="49">
        <v>2600</v>
      </c>
      <c r="B19" s="11" t="s">
        <v>86</v>
      </c>
      <c r="C19" s="15">
        <v>536800</v>
      </c>
      <c r="D19" s="15">
        <v>0</v>
      </c>
      <c r="E19" s="15">
        <f t="shared" si="0"/>
        <v>536800</v>
      </c>
      <c r="F19" s="15">
        <v>85427.98</v>
      </c>
      <c r="G19" s="15">
        <v>89927.98</v>
      </c>
      <c r="H19" s="15">
        <f t="shared" si="1"/>
        <v>451372.02</v>
      </c>
    </row>
    <row r="20" spans="1:8" x14ac:dyDescent="0.2">
      <c r="A20" s="49">
        <v>2700</v>
      </c>
      <c r="B20" s="11" t="s">
        <v>87</v>
      </c>
      <c r="C20" s="15">
        <v>301000</v>
      </c>
      <c r="D20" s="15">
        <v>0</v>
      </c>
      <c r="E20" s="15">
        <f t="shared" si="0"/>
        <v>301000</v>
      </c>
      <c r="F20" s="15">
        <v>26910.49</v>
      </c>
      <c r="G20" s="15">
        <v>26910.49</v>
      </c>
      <c r="H20" s="15">
        <f t="shared" si="1"/>
        <v>274089.51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1549234.77</v>
      </c>
      <c r="D23" s="15">
        <f>SUM(D24:D32)</f>
        <v>0</v>
      </c>
      <c r="E23" s="15">
        <f t="shared" si="0"/>
        <v>1549234.77</v>
      </c>
      <c r="F23" s="15">
        <f>SUM(F24:F32)</f>
        <v>384858.1</v>
      </c>
      <c r="G23" s="15">
        <f>SUM(G24:G32)</f>
        <v>355168.1</v>
      </c>
      <c r="H23" s="15">
        <f t="shared" si="1"/>
        <v>1164376.67</v>
      </c>
    </row>
    <row r="24" spans="1:8" x14ac:dyDescent="0.2">
      <c r="A24" s="49">
        <v>3100</v>
      </c>
      <c r="B24" s="11" t="s">
        <v>90</v>
      </c>
      <c r="C24" s="15">
        <v>323900</v>
      </c>
      <c r="D24" s="15">
        <v>0</v>
      </c>
      <c r="E24" s="15">
        <f t="shared" si="0"/>
        <v>323900</v>
      </c>
      <c r="F24" s="15">
        <v>87273</v>
      </c>
      <c r="G24" s="15">
        <v>87273</v>
      </c>
      <c r="H24" s="15">
        <f t="shared" si="1"/>
        <v>236627</v>
      </c>
    </row>
    <row r="25" spans="1:8" x14ac:dyDescent="0.2">
      <c r="A25" s="49">
        <v>3200</v>
      </c>
      <c r="B25" s="11" t="s">
        <v>91</v>
      </c>
      <c r="C25" s="15">
        <v>116000</v>
      </c>
      <c r="D25" s="15">
        <v>0</v>
      </c>
      <c r="E25" s="15">
        <f t="shared" si="0"/>
        <v>116000</v>
      </c>
      <c r="F25" s="15">
        <v>696</v>
      </c>
      <c r="G25" s="15">
        <v>696</v>
      </c>
      <c r="H25" s="15">
        <f t="shared" si="1"/>
        <v>115304</v>
      </c>
    </row>
    <row r="26" spans="1:8" x14ac:dyDescent="0.2">
      <c r="A26" s="49">
        <v>3300</v>
      </c>
      <c r="B26" s="11" t="s">
        <v>92</v>
      </c>
      <c r="C26" s="15">
        <v>196720</v>
      </c>
      <c r="D26" s="15">
        <v>0</v>
      </c>
      <c r="E26" s="15">
        <f t="shared" si="0"/>
        <v>196720</v>
      </c>
      <c r="F26" s="15">
        <v>43486.68</v>
      </c>
      <c r="G26" s="15">
        <v>43486.68</v>
      </c>
      <c r="H26" s="15">
        <f t="shared" si="1"/>
        <v>153233.32</v>
      </c>
    </row>
    <row r="27" spans="1:8" x14ac:dyDescent="0.2">
      <c r="A27" s="49">
        <v>3400</v>
      </c>
      <c r="B27" s="11" t="s">
        <v>93</v>
      </c>
      <c r="C27" s="15">
        <v>20000</v>
      </c>
      <c r="D27" s="15">
        <v>0</v>
      </c>
      <c r="E27" s="15">
        <f t="shared" si="0"/>
        <v>20000</v>
      </c>
      <c r="F27" s="15">
        <v>2358.2800000000002</v>
      </c>
      <c r="G27" s="15">
        <v>2358.2800000000002</v>
      </c>
      <c r="H27" s="15">
        <f t="shared" si="1"/>
        <v>17641.72</v>
      </c>
    </row>
    <row r="28" spans="1:8" x14ac:dyDescent="0.2">
      <c r="A28" s="49">
        <v>3500</v>
      </c>
      <c r="B28" s="11" t="s">
        <v>94</v>
      </c>
      <c r="C28" s="15">
        <v>616500</v>
      </c>
      <c r="D28" s="15">
        <v>0</v>
      </c>
      <c r="E28" s="15">
        <f t="shared" si="0"/>
        <v>616500</v>
      </c>
      <c r="F28" s="15">
        <v>184323.39</v>
      </c>
      <c r="G28" s="15">
        <v>184323.39</v>
      </c>
      <c r="H28" s="15">
        <f t="shared" si="1"/>
        <v>432176.61</v>
      </c>
    </row>
    <row r="29" spans="1:8" x14ac:dyDescent="0.2">
      <c r="A29" s="49">
        <v>3600</v>
      </c>
      <c r="B29" s="11" t="s">
        <v>95</v>
      </c>
      <c r="C29" s="15">
        <v>22000</v>
      </c>
      <c r="D29" s="15">
        <v>0</v>
      </c>
      <c r="E29" s="15">
        <f t="shared" si="0"/>
        <v>22000</v>
      </c>
      <c r="F29" s="15">
        <v>2906.8</v>
      </c>
      <c r="G29" s="15">
        <v>2906.8</v>
      </c>
      <c r="H29" s="15">
        <f t="shared" si="1"/>
        <v>19093.2</v>
      </c>
    </row>
    <row r="30" spans="1:8" x14ac:dyDescent="0.2">
      <c r="A30" s="49">
        <v>3700</v>
      </c>
      <c r="B30" s="11" t="s">
        <v>96</v>
      </c>
      <c r="C30" s="15">
        <v>21000</v>
      </c>
      <c r="D30" s="15">
        <v>0</v>
      </c>
      <c r="E30" s="15">
        <f t="shared" si="0"/>
        <v>21000</v>
      </c>
      <c r="F30" s="15">
        <v>1152.67</v>
      </c>
      <c r="G30" s="15">
        <v>1152.67</v>
      </c>
      <c r="H30" s="15">
        <f t="shared" si="1"/>
        <v>19847.330000000002</v>
      </c>
    </row>
    <row r="31" spans="1:8" x14ac:dyDescent="0.2">
      <c r="A31" s="49">
        <v>3800</v>
      </c>
      <c r="B31" s="11" t="s">
        <v>97</v>
      </c>
      <c r="C31" s="15">
        <v>80616.02</v>
      </c>
      <c r="D31" s="15">
        <v>0</v>
      </c>
      <c r="E31" s="15">
        <f t="shared" si="0"/>
        <v>80616.02</v>
      </c>
      <c r="F31" s="15">
        <v>32330</v>
      </c>
      <c r="G31" s="15">
        <v>32330</v>
      </c>
      <c r="H31" s="15">
        <f t="shared" si="1"/>
        <v>48286.020000000004</v>
      </c>
    </row>
    <row r="32" spans="1:8" x14ac:dyDescent="0.2">
      <c r="A32" s="49">
        <v>3900</v>
      </c>
      <c r="B32" s="11" t="s">
        <v>19</v>
      </c>
      <c r="C32" s="15">
        <v>152498.75</v>
      </c>
      <c r="D32" s="15">
        <v>0</v>
      </c>
      <c r="E32" s="15">
        <f t="shared" si="0"/>
        <v>152498.75</v>
      </c>
      <c r="F32" s="15">
        <v>30331.279999999999</v>
      </c>
      <c r="G32" s="15">
        <v>641.28</v>
      </c>
      <c r="H32" s="15">
        <f t="shared" si="1"/>
        <v>122167.47</v>
      </c>
    </row>
    <row r="33" spans="1:8" x14ac:dyDescent="0.2">
      <c r="A33" s="48" t="s">
        <v>70</v>
      </c>
      <c r="B33" s="7"/>
      <c r="C33" s="15">
        <f>SUM(C34:C42)</f>
        <v>1923000</v>
      </c>
      <c r="D33" s="15">
        <f>SUM(D34:D42)</f>
        <v>0</v>
      </c>
      <c r="E33" s="15">
        <f t="shared" si="0"/>
        <v>1923000</v>
      </c>
      <c r="F33" s="15">
        <f>SUM(F34:F42)</f>
        <v>191050.02</v>
      </c>
      <c r="G33" s="15">
        <f>SUM(G34:G42)</f>
        <v>191050.02</v>
      </c>
      <c r="H33" s="15">
        <f t="shared" si="1"/>
        <v>1731949.98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1923000</v>
      </c>
      <c r="D37" s="15">
        <v>0</v>
      </c>
      <c r="E37" s="15">
        <f t="shared" si="0"/>
        <v>1923000</v>
      </c>
      <c r="F37" s="15">
        <v>191050.02</v>
      </c>
      <c r="G37" s="15">
        <v>191050.02</v>
      </c>
      <c r="H37" s="15">
        <f t="shared" si="1"/>
        <v>1731949.98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183500</v>
      </c>
      <c r="D43" s="15">
        <f>SUM(D44:D52)</f>
        <v>0</v>
      </c>
      <c r="E43" s="15">
        <f t="shared" si="0"/>
        <v>183500</v>
      </c>
      <c r="F43" s="15">
        <f>SUM(F44:F52)</f>
        <v>15999.01</v>
      </c>
      <c r="G43" s="15">
        <f>SUM(G44:G52)</f>
        <v>15999.01</v>
      </c>
      <c r="H43" s="15">
        <f t="shared" si="1"/>
        <v>167500.99</v>
      </c>
    </row>
    <row r="44" spans="1:8" x14ac:dyDescent="0.2">
      <c r="A44" s="49">
        <v>5100</v>
      </c>
      <c r="B44" s="11" t="s">
        <v>105</v>
      </c>
      <c r="C44" s="15">
        <v>70000</v>
      </c>
      <c r="D44" s="15">
        <v>0</v>
      </c>
      <c r="E44" s="15">
        <f t="shared" si="0"/>
        <v>70000</v>
      </c>
      <c r="F44" s="15">
        <v>15999.01</v>
      </c>
      <c r="G44" s="15">
        <v>15999.01</v>
      </c>
      <c r="H44" s="15">
        <f t="shared" si="1"/>
        <v>54000.99</v>
      </c>
    </row>
    <row r="45" spans="1:8" x14ac:dyDescent="0.2">
      <c r="A45" s="49">
        <v>5200</v>
      </c>
      <c r="B45" s="11" t="s">
        <v>106</v>
      </c>
      <c r="C45" s="15">
        <v>30000</v>
      </c>
      <c r="D45" s="15">
        <v>0</v>
      </c>
      <c r="E45" s="15">
        <f t="shared" si="0"/>
        <v>30000</v>
      </c>
      <c r="F45" s="15">
        <v>0</v>
      </c>
      <c r="G45" s="15">
        <v>0</v>
      </c>
      <c r="H45" s="15">
        <f t="shared" si="1"/>
        <v>30000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83500</v>
      </c>
      <c r="D49" s="15">
        <v>0</v>
      </c>
      <c r="E49" s="15">
        <f t="shared" si="0"/>
        <v>83500</v>
      </c>
      <c r="F49" s="15">
        <v>0</v>
      </c>
      <c r="G49" s="15">
        <v>0</v>
      </c>
      <c r="H49" s="15">
        <f t="shared" si="1"/>
        <v>83500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11156897.060000001</v>
      </c>
      <c r="D77" s="17">
        <f t="shared" si="4"/>
        <v>0</v>
      </c>
      <c r="E77" s="17">
        <f t="shared" si="4"/>
        <v>11156897.060000001</v>
      </c>
      <c r="F77" s="17">
        <f t="shared" si="4"/>
        <v>2069800.0999999999</v>
      </c>
      <c r="G77" s="17">
        <f t="shared" si="4"/>
        <v>2044610.0999999999</v>
      </c>
      <c r="H77" s="17">
        <f t="shared" si="4"/>
        <v>9087096.9600000009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10973397.060000001</v>
      </c>
      <c r="D6" s="50">
        <v>0</v>
      </c>
      <c r="E6" s="50">
        <f>C6+D6</f>
        <v>10973397.060000001</v>
      </c>
      <c r="F6" s="50">
        <v>2053801.09</v>
      </c>
      <c r="G6" s="50">
        <v>2028611.09</v>
      </c>
      <c r="H6" s="50">
        <f>E6-F6</f>
        <v>8919595.9700000007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183500</v>
      </c>
      <c r="D8" s="50">
        <v>0</v>
      </c>
      <c r="E8" s="50">
        <f>C8+D8</f>
        <v>183500</v>
      </c>
      <c r="F8" s="50">
        <v>15999.01</v>
      </c>
      <c r="G8" s="50">
        <v>15999.01</v>
      </c>
      <c r="H8" s="50">
        <f>E8-F8</f>
        <v>167500.99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11156897.060000001</v>
      </c>
      <c r="D16" s="17">
        <f>SUM(D6+D8+D10+D12+D14)</f>
        <v>0</v>
      </c>
      <c r="E16" s="17">
        <f>SUM(E6+E8+E10+E12+E14)</f>
        <v>11156897.060000001</v>
      </c>
      <c r="F16" s="17">
        <f t="shared" ref="F16:H16" si="0">SUM(F6+F8+F10+F12+F14)</f>
        <v>2069800.1</v>
      </c>
      <c r="G16" s="17">
        <f t="shared" si="0"/>
        <v>2044610.1</v>
      </c>
      <c r="H16" s="17">
        <f t="shared" si="0"/>
        <v>9087096.9600000009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11156897.060000001</v>
      </c>
      <c r="D7" s="15">
        <v>0</v>
      </c>
      <c r="E7" s="15">
        <f>C7+D7</f>
        <v>11156897.060000001</v>
      </c>
      <c r="F7" s="15">
        <v>2069800.1</v>
      </c>
      <c r="G7" s="15">
        <v>2044610.1</v>
      </c>
      <c r="H7" s="15">
        <f>E7-F7</f>
        <v>9087096.9600000009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11156897.060000001</v>
      </c>
      <c r="D16" s="23">
        <f t="shared" si="2"/>
        <v>0</v>
      </c>
      <c r="E16" s="23">
        <f t="shared" si="2"/>
        <v>11156897.060000001</v>
      </c>
      <c r="F16" s="23">
        <f t="shared" si="2"/>
        <v>2069800.1</v>
      </c>
      <c r="G16" s="23">
        <f t="shared" si="2"/>
        <v>2044610.1</v>
      </c>
      <c r="H16" s="23">
        <f t="shared" si="2"/>
        <v>9087096.9600000009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29" sqref="B2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11156897.060000001</v>
      </c>
      <c r="D16" s="15">
        <f t="shared" si="3"/>
        <v>0</v>
      </c>
      <c r="E16" s="15">
        <f t="shared" si="3"/>
        <v>11156897.060000001</v>
      </c>
      <c r="F16" s="15">
        <f t="shared" si="3"/>
        <v>2069800.1</v>
      </c>
      <c r="G16" s="15">
        <f t="shared" si="3"/>
        <v>2044610.1</v>
      </c>
      <c r="H16" s="15">
        <f t="shared" si="3"/>
        <v>9087096.9600000009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11156897.060000001</v>
      </c>
      <c r="D20" s="15">
        <v>0</v>
      </c>
      <c r="E20" s="15">
        <f t="shared" si="5"/>
        <v>11156897.060000001</v>
      </c>
      <c r="F20" s="15">
        <v>2069800.1</v>
      </c>
      <c r="G20" s="15">
        <v>2044610.1</v>
      </c>
      <c r="H20" s="15">
        <f t="shared" si="4"/>
        <v>9087096.9600000009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11156897.060000001</v>
      </c>
      <c r="D42" s="23">
        <f t="shared" si="12"/>
        <v>0</v>
      </c>
      <c r="E42" s="23">
        <f t="shared" si="12"/>
        <v>11156897.060000001</v>
      </c>
      <c r="F42" s="23">
        <f t="shared" si="12"/>
        <v>2069800.1</v>
      </c>
      <c r="G42" s="23">
        <f t="shared" si="12"/>
        <v>2044610.1</v>
      </c>
      <c r="H42" s="23">
        <f t="shared" si="12"/>
        <v>9087096.9600000009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2019-04-25T02:49:10Z</cp:lastPrinted>
  <dcterms:created xsi:type="dcterms:W3CDTF">2014-02-10T03:37:14Z</dcterms:created>
  <dcterms:modified xsi:type="dcterms:W3CDTF">2019-04-25T02:49:15Z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