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4to bimestre 2019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<sst xmlns="http://schemas.openxmlformats.org/spreadsheetml/2006/main" count="31" uniqueCount="31">
  <si>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</si>
  <si>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</si>
  <si>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</si>
  <si>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</si>
  <si>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</si>
  <si>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</si>
  <si>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</si>
  <si>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</si>
  <si>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</si>
  <si>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</si>
  <si>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</si>
  <si>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</si>
  <si>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</si>
  <si>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</si>
  <si>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</si>
  <si>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</si>
  <si>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</si>
  <si>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</si>
  <si>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</si>
  <si>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</si>
  <si>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</si>
  <si>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</si>
  <si>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</si>
  <si>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</si>
  <si>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</si>
  <si>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</si>
  <si>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DEL ACTIVO
Del 1 de Enero al AL 31 DE DICIEMBRE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</si>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</sst>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D11" sqref="D1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2007686.1500000004</v>
      </c>
      <c r="D4" s="13">
        <f>SUM(D6+D15)</f>
        <v>25205216.309999999</v>
      </c>
      <c r="E4" s="13">
        <f>SUM(E6+E15)</f>
        <v>25199895.710000001</v>
      </c>
      <c r="F4" s="13">
        <f>SUM(F6+F15)</f>
        <v>2013006.7499999974</v>
      </c>
      <c r="G4" s="13">
        <f>SUM(G6+G15)</f>
        <v>5320.5999999974592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83399.670000000013</v>
      </c>
      <c r="D6" s="13">
        <f>SUM(D7:D13)</f>
        <v>25095573.799999997</v>
      </c>
      <c r="E6" s="13">
        <f>SUM(E7:E13)</f>
        <v>25032454.640000001</v>
      </c>
      <c r="F6" s="13">
        <f>SUM(F7:F13)</f>
        <v>146518.82999999731</v>
      </c>
      <c r="G6" s="18">
        <f>SUM(G7:G13)</f>
        <v>63119.159999997311</v>
      </c>
    </row>
    <row r="7" spans="1:7" x14ac:dyDescent="0.2">
      <c r="A7" s="3">
        <v>1110</v>
      </c>
      <c r="B7" s="7" t="s">
        <v>9</v>
      </c>
      <c r="C7" s="18">
        <v>9682.94</v>
      </c>
      <c r="D7" s="18">
        <v>14104721.609999999</v>
      </c>
      <c r="E7" s="18">
        <v>13984848.57</v>
      </c>
      <c r="F7" s="18">
        <f>C7+D7-E7</f>
        <v>129555.97999999858</v>
      </c>
      <c r="G7" s="18">
        <f t="shared" ref="G7:G13" si="0">F7-C7</f>
        <v>119873.03999999858</v>
      </c>
    </row>
    <row r="8" spans="1:7" x14ac:dyDescent="0.2">
      <c r="A8" s="3">
        <v>1120</v>
      </c>
      <c r="B8" s="7" t="s">
        <v>10</v>
      </c>
      <c r="C8" s="18">
        <v>70906.27</v>
      </c>
      <c r="D8" s="18">
        <v>10990852.189999999</v>
      </c>
      <c r="E8" s="18">
        <v>11047606.07</v>
      </c>
      <c r="F8" s="18">
        <f t="shared" ref="F8:F13" si="1">C8+D8-E8</f>
        <v>14152.389999998733</v>
      </c>
      <c r="G8" s="18">
        <f t="shared" si="0"/>
        <v>-56753.880000001271</v>
      </c>
    </row>
    <row r="9" spans="1:7" x14ac:dyDescent="0.2">
      <c r="A9" s="3">
        <v>1130</v>
      </c>
      <c r="B9" s="7" t="s">
        <v>11</v>
      </c>
      <c r="C9" s="18">
        <v>2810.46</v>
      </c>
      <c r="D9" s="18">
        <v>0</v>
      </c>
      <c r="E9" s="18">
        <v>0</v>
      </c>
      <c r="F9" s="18">
        <f t="shared" si="1"/>
        <v>2810.46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1924286.4800000004</v>
      </c>
      <c r="D15" s="13">
        <f>SUM(D16:D24)</f>
        <v>109642.51</v>
      </c>
      <c r="E15" s="13">
        <f>SUM(E16:E24)</f>
        <v>167441.07</v>
      </c>
      <c r="F15" s="13">
        <f>SUM(F16:F24)</f>
        <v>1866487.9200000002</v>
      </c>
      <c r="G15" s="13">
        <f>SUM(G16:G24)</f>
        <v>-57798.559999999852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175572.96</v>
      </c>
      <c r="D18" s="19">
        <v>0</v>
      </c>
      <c r="E18" s="19">
        <v>0</v>
      </c>
      <c r="F18" s="19">
        <f t="shared" si="3"/>
        <v>175572.96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2038626.53</v>
      </c>
      <c r="D19" s="18">
        <v>104550.11</v>
      </c>
      <c r="E19" s="18">
        <v>0</v>
      </c>
      <c r="F19" s="18">
        <f t="shared" si="3"/>
        <v>2143176.64</v>
      </c>
      <c r="G19" s="18">
        <f t="shared" si="2"/>
        <v>104550.1100000001</v>
      </c>
    </row>
    <row r="20" spans="1:7" x14ac:dyDescent="0.2">
      <c r="A20" s="3">
        <v>1250</v>
      </c>
      <c r="B20" s="7" t="s">
        <v>19</v>
      </c>
      <c r="C20" s="18">
        <v>82604.600000000006</v>
      </c>
      <c r="D20" s="18">
        <v>5092.3999999999996</v>
      </c>
      <c r="E20" s="18">
        <v>0</v>
      </c>
      <c r="F20" s="18">
        <f t="shared" si="3"/>
        <v>87697</v>
      </c>
      <c r="G20" s="18">
        <f t="shared" si="2"/>
        <v>5092.3999999999942</v>
      </c>
    </row>
    <row r="21" spans="1:7" x14ac:dyDescent="0.2">
      <c r="A21" s="3">
        <v>1260</v>
      </c>
      <c r="B21" s="7" t="s">
        <v>20</v>
      </c>
      <c r="C21" s="18">
        <v>-372517.61</v>
      </c>
      <c r="D21" s="18">
        <v>0</v>
      </c>
      <c r="E21" s="18">
        <v>167441.07</v>
      </c>
      <c r="F21" s="18">
        <f t="shared" si="3"/>
        <v>-539958.67999999993</v>
      </c>
      <c r="G21" s="18">
        <f t="shared" si="2"/>
        <v>-167441.06999999995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9" spans="1:7" x14ac:dyDescent="0.2">
      <c r="B29" s="25" t="s">
        <v>27</v>
      </c>
      <c r="C29" s="24"/>
      <c r="D29" s="24"/>
      <c r="E29" s="26" t="s">
        <v>28</v>
      </c>
      <c r="F29" s="24"/>
      <c r="G29" s="24"/>
    </row>
    <row r="30" spans="1:7" x14ac:dyDescent="0.2">
      <c r="B30" s="25"/>
      <c r="C30" s="24"/>
      <c r="D30" s="24"/>
      <c r="E30" s="26"/>
      <c r="F30" s="24"/>
      <c r="G30" s="24"/>
    </row>
    <row r="31" spans="1:7" x14ac:dyDescent="0.2">
      <c r="B31" s="25" t="s">
        <v>29</v>
      </c>
      <c r="C31" s="24"/>
      <c r="D31" s="24"/>
      <c r="E31" s="26" t="s">
        <v>30</v>
      </c>
      <c r="F31" s="24"/>
      <c r="G31" s="24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2020-01-28T23:27:12Z</cp:lastPrinted>
  <dcterms:created xsi:type="dcterms:W3CDTF">2014-02-09T04:04:15Z</dcterms:created>
  <dcterms:modified xsi:type="dcterms:W3CDTF">2020-01-28T23:27:19Z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