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19200" windowHeight="1194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<sst xmlns="http://schemas.openxmlformats.org/spreadsheetml/2006/main" count="897" uniqueCount="633">
  <si>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</si>
  <si>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</si>
  <si>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</si>
  <si>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</si>
  <si>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</si>
  <si>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</si>
  <si>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</si>
  <si>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</si>
  <si>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</si>
  <si>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</si>
  <si>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</si>
  <si>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</si>
  <si>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</si>
  <si>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</si>
  <si>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</si>
  <si>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</si>
  <si>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</si>
  <si>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</si>
  <si>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</si>
  <si>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</si>
  <si>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</si>
  <si>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</si>
  <si>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</si>
  <si>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</si>
  <si>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</si>
  <si>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</si>
  <si>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</si>
  <si>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</si>
  <si>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</si>
  <si>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</si>
  <si>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</si>
  <si>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</si>
  <si>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</si>
  <si>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</si>
  <si>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</si>
  <si>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</si>
  <si>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</si>
  <si>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</si>
  <si>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</si>
  <si>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</si>
  <si>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</si>
  <si>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</si>
  <si>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</si>
  <si>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</si>
  <si>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</si>
  <si>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</si>
  <si>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</si>
  <si>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</si>
  <si>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</si>
  <si>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</si>
  <si>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</si>
  <si>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</si>
  <si>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</si>
  <si>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</si>
  <si>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</si>
  <si>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</si>
  <si>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</si>
  <si>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</si>
  <si>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</si>
  <si>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</si>
  <si>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</si>
  <si>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</si>
  <si>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</si>
  <si>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</si>
  <si>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</si>
  <si>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</si>
  <si>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</si>
  <si>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</si>
  <si>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</si>
  <si>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</si>
  <si>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</si>
  <si>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</si>
  <si>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</si>
  <si>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</si>
  <si>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</si>
  <si>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</si>
  <si>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</si>
  <si>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</si>
  <si>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</si>
  <si>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</si>
  <si>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</si>
  <si>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</si>
  <si>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</si>
  <si>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</si>
  <si>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</si>
  <si>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</si>
  <si>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</si>
  <si>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</si>
  <si>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</si>
  <si>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</si>
  <si>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</si>
  <si>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</si>
  <si>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</si>
  <si>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</si>
  <si>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</si>
  <si>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</si>
  <si>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</si>
  <si>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</si>
  <si>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</si>
  <si>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</si>
  <si>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</si>
  <si>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</si>
  <si>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</si>
  <si>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</si>
  <si>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</si>
  <si>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</si>
  <si>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</si>
  <si>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</si>
  <si>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</si>
  <si>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</si>
  <si>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</si>
  <si>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</si>
  <si>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</si>
  <si>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</si>
  <si>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</si>
  <si>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</si>
  <si>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</si>
  <si>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</si>
  <si>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</si>
  <si>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</si>
  <si>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</si>
  <si>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</si>
  <si>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</si>
  <si>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</si>
  <si>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</si>
  <si>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</si>
  <si>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</si>
  <si>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</si>
  <si>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</si>
  <si>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</si>
  <si>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</si>
  <si>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</si>
  <si>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</si>
  <si>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</si>
  <si>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</si>
  <si>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</si>
  <si>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</si>
  <si>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</si>
  <si>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</si>
  <si>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</si>
  <si>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</si>
  <si>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</si>
  <si>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</si>
  <si>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</si>
  <si>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</si>
  <si>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</si>
  <si>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</si>
  <si>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</si>
  <si>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</si>
  <si>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</si>
  <si>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</si>
  <si>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</si>
  <si>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</si>
  <si>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</si>
  <si>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</si>
  <si>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</si>
  <si>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</si>
  <si>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</si>
  <si>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</si>
  <si>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</si>
  <si>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</si>
  <si>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</si>
  <si>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</si>
  <si>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</si>
  <si>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</si>
  <si>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</si>
  <si>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</si>
  <si>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</si>
  <si>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</si>
  <si>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</si>
  <si>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</si>
  <si>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</si>
  <si>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</si>
  <si>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</si>
  <si>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</si>
  <si>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</si>
  <si>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</si>
  <si>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</si>
  <si>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</si>
  <si>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</si>
  <si>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</si>
  <si>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</si>
  <si>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</si>
  <si>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</si>
  <si>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</si>
  <si>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</si>
  <si>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</si>
  <si>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</si>
  <si>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</si>
  <si>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</si>
  <si>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</si>
  <si>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</si>
  <si>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</si>
  <si>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</si>
  <si>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</si>
  <si>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</si>
  <si>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</si>
  <si>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</si>
  <si>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</si>
  <si>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</si>
  <si>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</si>
  <si>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</si>
  <si>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</si>
  <si>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</si>
  <si>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</si>
  <si>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</si>
  <si>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</si>
  <si>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</si>
  <si>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</si>
  <si>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</si>
  <si>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</si>
  <si>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</si>
  <si>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</si>
  <si>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</si>
  <si>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</si>
  <si>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</si>
  <si>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</si>
  <si>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</si>
  <si>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</si>
  <si>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</si>
  <si>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</si>
  <si>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</si>
  <si>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</si>
  <si>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</si>
  <si>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</si>
  <si>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</si>
  <si>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</si>
  <si>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</si>
  <si>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</si>
  <si>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</si>
  <si>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</si>
  <si>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</si>
  <si>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</si>
  <si>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</si>
  <si>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</si>
  <si>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</si>
  <si>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</si>
  <si>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</si>
  <si>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</si>
  <si>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</si>
  <si>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</si>
  <si>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</si>
  <si>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</si>
  <si>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</si>
  <si>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</si>
  <si>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</si>
  <si>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</si>
  <si>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</si>
  <si>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</si>
  <si>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</si>
  <si>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</si>
  <si>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</si>
  <si>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</si>
  <si>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</si>
  <si>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</si>
  <si>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</si>
  <si>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</si>
  <si>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</si>
  <si>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</si>
  <si>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</si>
  <si>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</si>
  <si>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</si>
  <si>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</si>
  <si>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</si>
  <si>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</si>
  <si>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</si>
  <si>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</si>
  <si>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</si>
  <si>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</si>
  <si>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</si>
  <si>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</si>
  <si>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</si>
  <si>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</si>
  <si>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</si>
  <si>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</si>
  <si>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</si>
  <si>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</si>
  <si>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</si>
  <si>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</si>
  <si>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</si>
  <si>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</si>
  <si>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</si>
  <si>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</si>
  <si>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</si>
  <si>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</si>
  <si>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</si>
  <si>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</si>
  <si>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</si>
  <si>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</si>
  <si>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</si>
  <si>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</si>
  <si>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</si>
  <si>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</si>
  <si>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</si>
  <si>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</si>
  <si>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</si>
  <si>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</si>
  <si>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</si>
  <si>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</si>
  <si>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</si>
  <si>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</si>
  <si>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</si>
  <si>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</si>
  <si>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</si>
  <si>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</si>
  <si>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</si>
  <si>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</si>
  <si>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</si>
  <si>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</si>
  <si>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</si>
  <si>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</si>
  <si>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</si>
  <si>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</si>
  <si>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</si>
  <si>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</si>
  <si>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</si>
  <si>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</si>
  <si>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</si>
  <si>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</si>
  <si>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</si>
  <si>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</si>
  <si>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</si>
  <si>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</si>
  <si>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</si>
  <si>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</si>
  <si>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</si>
  <si>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</si>
  <si>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</si>
  <si>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</si>
  <si>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</si>
  <si>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</si>
  <si>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</si>
  <si>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</si>
  <si>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</si>
  <si>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</si>
  <si>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</si>
  <si>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</si>
  <si>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</si>
  <si>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</si>
  <si>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</si>
  <si>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</si>
  <si>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</si>
  <si>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</si>
  <si>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</si>
  <si>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</si>
  <si>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</si>
  <si>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</si>
  <si>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</si>
  <si>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</si>
  <si>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</si>
  <si>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</si>
  <si>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</si>
  <si>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</si>
  <si>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</si>
  <si>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</si>
  <si>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</si>
  <si>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</si>
  <si>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</si>
  <si>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</si>
  <si>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</si>
  <si>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</si>
  <si>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</si>
  <si>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</si>
  <si>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</si>
  <si>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</si>
  <si>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</si>
  <si>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</si>
  <si>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</si>
  <si>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</si>
  <si>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</si>
  <si>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</si>
  <si>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</si>
  <si>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</si>
  <si>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</si>
  <si>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</si>
  <si>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</si>
  <si>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</si>
  <si>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</si>
  <si>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</si>
  <si>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</si>
  <si>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</si>
  <si>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</si>
  <si>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</si>
  <si>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</si>
  <si>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</si>
  <si>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</si>
  <si>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</si>
  <si>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</si>
  <si>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</si>
  <si>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</si>
  <si>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</si>
  <si>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</si>
  <si>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</si>
  <si>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</si>
  <si>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</si>
  <si>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</si>
  <si>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</si>
  <si>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</si>
  <si>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</si>
  <si>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</si>
  <si>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</si>
  <si>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</si>
  <si>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</si>
  <si>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</si>
  <si>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</si>
  <si>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</si>
  <si>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</si>
  <si>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</si>
  <si>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</si>
  <si>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</si>
  <si>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</si>
  <si>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</si>
  <si>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</si>
  <si>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</si>
  <si>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</si>
  <si>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</si>
  <si>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</si>
  <si>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</si>
  <si>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</si>
  <si>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</si>
  <si>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</si>
  <si>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</si>
  <si>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</si>
  <si>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</si>
  <si>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</si>
  <si>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</si>
  <si>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</si>
  <si>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</si>
  <si>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</si>
  <si>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</si>
  <si>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</si>
  <si>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</si>
  <si>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</si>
  <si>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</si>
  <si>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</si>
  <si>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</si>
  <si>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</si>
  <si>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</si>
  <si>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</si>
  <si>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</si>
  <si>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</si>
  <si>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</si>
  <si>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</si>
  <si>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</si>
  <si>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</si>
  <si>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</si>
  <si>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</si>
  <si>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</si>
  <si>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</si>
  <si>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</si>
  <si>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</si>
  <si>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</si>
  <si>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</si>
  <si>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</si>
  <si>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</si>
  <si>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</si>
  <si>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</si>
  <si>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</si>
  <si>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</si>
  <si>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</si>
  <si>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</si>
  <si>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</si>
  <si>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</si>
  <si>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</si>
  <si>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</si>
  <si>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</si>
  <si>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</si>
  <si>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</si>
  <si>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</si>
  <si>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</si>
  <si>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</si>
  <si>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</si>
  <si>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</si>
  <si>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</si>
  <si>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</si>
  <si>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</si>
  <si>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</si>
  <si>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</si>
  <si>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</si>
  <si>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</si>
  <si>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</si>
  <si>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</si>
  <si>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</si>
  <si>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</si>
  <si>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</si>
  <si>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</si>
  <si>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</si>
  <si>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</si>
  <si>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</si>
  <si>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</si>
  <si>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</si>
  <si>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</si>
  <si>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</si>
  <si>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</si>
  <si>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</si>
  <si>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</si>
  <si>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</si>
  <si>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</si>
  <si>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</si>
  <si>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</si>
  <si>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</si>
  <si>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</si>
  <si>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</si>
  <si>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</si>
  <si>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</si>
  <si>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</si>
  <si>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</si>
  <si>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</si>
  <si>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</si>
  <si>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</si>
  <si>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</si>
  <si>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</si>
  <si>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</si>
  <si>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</si>
  <si>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</si>
  <si>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</si>
  <si>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</si>
  <si>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</si>
  <si>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</si>
  <si>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</si>
  <si>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</si>
  <si>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</si>
  <si>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</si>
  <si>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</si>
  <si>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</si>
  <si>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</si>
  <si>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</si>
  <si>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</si>
  <si>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</si>
  <si>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</si>
  <si>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</si>
  <si>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</si>
  <si>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</si>
  <si>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</si>
  <si>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</si>
  <si>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</si>
  <si>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</si>
  <si>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</si>
  <si>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</si>
  <si>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</si>
  <si>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</si>
  <si>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</si>
  <si>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</si>
  <si>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</si>
  <si>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</si>
  <si>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</si>
  <si>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</si>
  <si>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</si>
  <si>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</si>
  <si>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</si>
  <si>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</si>
  <si>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</si>
  <si>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</si>
  <si>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</si>
  <si>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</si>
  <si>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</si>
  <si>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</si>
  <si>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</si>
  <si>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</si>
  <si>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</si>
  <si>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</si>
  <si>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</si>
  <si>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</si>
  <si>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</si>
  <si>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</si>
  <si>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</si>
  <si>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</si>
  <si>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</si>
  <si>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</si>
  <si>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</si>
  <si>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</si>
  <si>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</si>
  <si>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</si>
  <si>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</si>
  <si>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</si>
  <si>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</si>
  <si>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</si>
  <si>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</si>
  <si>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</si>
  <si>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</si>
  <si>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</si>
  <si>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</si>
  <si>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</si>
  <si>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</si>
  <si>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</si>
  <si>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</si>
  <si>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</si>
  <si>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</si>
  <si>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</si>
  <si>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</si>
  <si>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</si>
  <si>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</si>
  <si>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</si>
  <si>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</si>
  <si>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</si>
  <si>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</si>
  <si>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</si>
  <si>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</si>
  <si>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</si>
  <si>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</si>
  <si>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</si>
  <si>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</si>
  <si>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</si>
  <si>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</si>
  <si>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</si>
  <si>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</si>
  <si>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</si>
  <si>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</si>
  <si>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</si>
  <si>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</si>
  <si>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</si>
  <si>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</si>
  <si>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</si>
  <si>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</si>
  <si>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</si>
  <si>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</si>
  <si>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</si>
  <si>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</si>
  <si>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</si>
  <si>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</si>
  <si>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</si>
  <si>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</si>
  <si>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</si>
  <si>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</si>
  <si>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</si>
  <si>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</si>
  <si>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COMISIÓN MUNICIPAL DEL DEPORTE DE SAN MIGUEL DE ALLENDE, GTO.</t>
  </si>
  <si>
    <t>Correspondiente del 1 de Enero al AL 30 DE JUNIO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</si>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</sst>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1" fillId="9" borderId="0" xfId="16" applyFont="1" applyFill="1" applyBorder="1" applyAlignment="1">
      <alignment vertical="top"/>
    </xf>
    <xf numFmtId="0" fontId="8" fillId="0" borderId="0" xfId="16"/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B62" sqref="B6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2" spans="1:5" ht="15" x14ac:dyDescent="0.25">
      <c r="A42" s="166" t="s">
        <v>628</v>
      </c>
      <c r="B42" s="167"/>
      <c r="C42" s="167"/>
      <c r="D42"/>
      <c r="E42" s="105"/>
    </row>
    <row r="43" spans="1:5" ht="15" x14ac:dyDescent="0.25">
      <c r="A43" s="166"/>
      <c r="B43" s="167"/>
      <c r="C43" s="167"/>
      <c r="D43"/>
      <c r="E43" s="105"/>
    </row>
    <row r="44" spans="1:5" ht="15" x14ac:dyDescent="0.25">
      <c r="A44"/>
      <c r="B44" s="168" t="s">
        <v>629</v>
      </c>
      <c r="C44" s="167"/>
      <c r="D44" s="169" t="s">
        <v>630</v>
      </c>
      <c r="E44" s="105"/>
    </row>
    <row r="45" spans="1:5" ht="15" x14ac:dyDescent="0.25">
      <c r="A45"/>
      <c r="B45" s="168"/>
      <c r="C45" s="167"/>
      <c r="D45" s="169"/>
      <c r="E45" s="105"/>
    </row>
    <row r="46" spans="1:5" ht="15" x14ac:dyDescent="0.25">
      <c r="A46"/>
      <c r="B46" s="168" t="s">
        <v>631</v>
      </c>
      <c r="C46" s="167"/>
      <c r="D46" s="169" t="s">
        <v>632</v>
      </c>
      <c r="E46" s="10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opLeftCell="A7" workbookViewId="0">
      <selection activeCell="C21" sqref="C2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3329295.5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3329295.5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topLeftCell="A22" workbookViewId="0">
      <selection activeCell="B16" sqref="B16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3054054.17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632695.21000000008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41627.01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7849.99</v>
      </c>
    </row>
    <row r="13" spans="1:3" x14ac:dyDescent="0.2">
      <c r="A13" s="101">
        <v>2.6</v>
      </c>
      <c r="B13" s="83" t="s">
        <v>248</v>
      </c>
      <c r="C13" s="94">
        <v>578125.81000000006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5092.3999999999996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67971.08</v>
      </c>
    </row>
    <row r="31" spans="1:3" x14ac:dyDescent="0.2">
      <c r="A31" s="101" t="s">
        <v>577</v>
      </c>
      <c r="B31" s="83" t="s">
        <v>448</v>
      </c>
      <c r="C31" s="94">
        <v>67971.08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2489330.04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C19"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991.39</v>
      </c>
      <c r="D16" s="26">
        <v>991.39</v>
      </c>
      <c r="E16" s="26">
        <v>991.39</v>
      </c>
      <c r="F16" s="26">
        <v>991.39</v>
      </c>
      <c r="G16" s="26">
        <v>991.39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235950.07</v>
      </c>
      <c r="D20" s="26">
        <v>235950.07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6012.24</v>
      </c>
      <c r="D21" s="26">
        <v>6012.24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7144.86</v>
      </c>
      <c r="D23" s="26">
        <v>7144.86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2810.46</v>
      </c>
      <c r="D24" s="26">
        <v>2810.46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175572.96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175572.96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655373.41</v>
      </c>
      <c r="D62" s="26">
        <f t="shared" ref="D62:E62" si="0">SUM(D63:D70)</f>
        <v>42448.049999999996</v>
      </c>
      <c r="E62" s="26">
        <f t="shared" si="0"/>
        <v>-17039.7</v>
      </c>
    </row>
    <row r="63" spans="1:9" x14ac:dyDescent="0.2">
      <c r="A63" s="24">
        <v>1241</v>
      </c>
      <c r="B63" s="22" t="s">
        <v>245</v>
      </c>
      <c r="C63" s="26">
        <v>106044.17</v>
      </c>
      <c r="D63" s="26">
        <v>4094.12</v>
      </c>
      <c r="E63" s="26">
        <v>-3999.06</v>
      </c>
    </row>
    <row r="64" spans="1:9" x14ac:dyDescent="0.2">
      <c r="A64" s="24">
        <v>1242</v>
      </c>
      <c r="B64" s="22" t="s">
        <v>246</v>
      </c>
      <c r="C64" s="26">
        <v>317613.89</v>
      </c>
      <c r="D64" s="26">
        <v>20924.12</v>
      </c>
      <c r="E64" s="26">
        <v>-9449.92</v>
      </c>
    </row>
    <row r="65" spans="1:9" x14ac:dyDescent="0.2">
      <c r="A65" s="24">
        <v>1243</v>
      </c>
      <c r="B65" s="22" t="s">
        <v>247</v>
      </c>
      <c r="C65" s="26">
        <v>4663.9399999999996</v>
      </c>
      <c r="D65" s="26">
        <v>1174.68</v>
      </c>
      <c r="E65" s="26">
        <v>114.74</v>
      </c>
    </row>
    <row r="66" spans="1:9" x14ac:dyDescent="0.2">
      <c r="A66" s="24">
        <v>1244</v>
      </c>
      <c r="B66" s="22" t="s">
        <v>248</v>
      </c>
      <c r="C66" s="26">
        <v>154540</v>
      </c>
      <c r="D66" s="26">
        <v>11900</v>
      </c>
      <c r="E66" s="26">
        <v>0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72511.41</v>
      </c>
      <c r="D68" s="26">
        <v>4355.13</v>
      </c>
      <c r="E68" s="26">
        <v>-3705.46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49127</v>
      </c>
      <c r="D74" s="26">
        <f>SUM(D75:D79)</f>
        <v>1049.1199999999999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49127</v>
      </c>
      <c r="D75" s="26">
        <v>736.89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312.23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43256.259999999995</v>
      </c>
      <c r="D110" s="26">
        <f>SUM(D111:D119)</f>
        <v>43256.259999999995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2598.38</v>
      </c>
      <c r="D112" s="26">
        <f t="shared" ref="D112:D119" si="1">C112</f>
        <v>2598.38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41289.81</v>
      </c>
      <c r="D117" s="26">
        <f t="shared" si="1"/>
        <v>41289.81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-631.92999999999995</v>
      </c>
      <c r="D119" s="26">
        <f t="shared" si="1"/>
        <v>-631.92999999999995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18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129295.5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129295.5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129295.5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3200000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3200000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3200000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2489330.04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2063138.72</v>
      </c>
      <c r="D100" s="59">
        <f>C100/$C$99</f>
        <v>0.82879276224859277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1455225.28</v>
      </c>
      <c r="D101" s="59">
        <f t="shared" ref="D101:D164" si="0">C101/$C$99</f>
        <v>0.58458511190424556</v>
      </c>
      <c r="E101" s="58"/>
    </row>
    <row r="102" spans="1:5" x14ac:dyDescent="0.2">
      <c r="A102" s="56">
        <v>5111</v>
      </c>
      <c r="B102" s="53" t="s">
        <v>370</v>
      </c>
      <c r="C102" s="57">
        <v>884136.35</v>
      </c>
      <c r="D102" s="59">
        <f t="shared" si="0"/>
        <v>0.35517040159126506</v>
      </c>
      <c r="E102" s="58"/>
    </row>
    <row r="103" spans="1:5" x14ac:dyDescent="0.2">
      <c r="A103" s="56">
        <v>5112</v>
      </c>
      <c r="B103" s="53" t="s">
        <v>371</v>
      </c>
      <c r="C103" s="57">
        <v>454526.7</v>
      </c>
      <c r="D103" s="59">
        <f t="shared" si="0"/>
        <v>0.18258997107510902</v>
      </c>
      <c r="E103" s="58"/>
    </row>
    <row r="104" spans="1:5" x14ac:dyDescent="0.2">
      <c r="A104" s="56">
        <v>5113</v>
      </c>
      <c r="B104" s="53" t="s">
        <v>372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116562.23</v>
      </c>
      <c r="D106" s="59">
        <f t="shared" si="0"/>
        <v>4.6824739237871407E-2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97996.67</v>
      </c>
      <c r="D108" s="59">
        <f t="shared" si="0"/>
        <v>3.9366684379062891E-2</v>
      </c>
      <c r="E108" s="58"/>
    </row>
    <row r="109" spans="1:5" x14ac:dyDescent="0.2">
      <c r="A109" s="56">
        <v>5121</v>
      </c>
      <c r="B109" s="53" t="s">
        <v>377</v>
      </c>
      <c r="C109" s="57">
        <v>54831</v>
      </c>
      <c r="D109" s="59">
        <f t="shared" si="0"/>
        <v>2.2026408358451335E-2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3335.01</v>
      </c>
      <c r="D113" s="59">
        <f t="shared" si="0"/>
        <v>1.3397219116835148E-3</v>
      </c>
      <c r="E113" s="58"/>
    </row>
    <row r="114" spans="1:5" x14ac:dyDescent="0.2">
      <c r="A114" s="56">
        <v>5126</v>
      </c>
      <c r="B114" s="53" t="s">
        <v>382</v>
      </c>
      <c r="C114" s="57">
        <v>26871.14</v>
      </c>
      <c r="D114" s="59">
        <f t="shared" si="0"/>
        <v>1.0794526867960024E-2</v>
      </c>
      <c r="E114" s="58"/>
    </row>
    <row r="115" spans="1:5" x14ac:dyDescent="0.2">
      <c r="A115" s="56">
        <v>5127</v>
      </c>
      <c r="B115" s="53" t="s">
        <v>383</v>
      </c>
      <c r="C115" s="57">
        <v>12959.52</v>
      </c>
      <c r="D115" s="59">
        <f t="shared" si="0"/>
        <v>5.2060272409680157E-3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509916.76999999996</v>
      </c>
      <c r="D118" s="59">
        <f t="shared" si="0"/>
        <v>0.20484096596528437</v>
      </c>
      <c r="E118" s="58"/>
    </row>
    <row r="119" spans="1:5" x14ac:dyDescent="0.2">
      <c r="A119" s="56">
        <v>5131</v>
      </c>
      <c r="B119" s="53" t="s">
        <v>387</v>
      </c>
      <c r="C119" s="57">
        <v>106540.62</v>
      </c>
      <c r="D119" s="59">
        <f t="shared" si="0"/>
        <v>4.2798913076226727E-2</v>
      </c>
      <c r="E119" s="58"/>
    </row>
    <row r="120" spans="1:5" x14ac:dyDescent="0.2">
      <c r="A120" s="56">
        <v>5132</v>
      </c>
      <c r="B120" s="53" t="s">
        <v>388</v>
      </c>
      <c r="C120" s="57">
        <v>17420</v>
      </c>
      <c r="D120" s="59">
        <f t="shared" si="0"/>
        <v>6.9978667834659641E-3</v>
      </c>
      <c r="E120" s="58"/>
    </row>
    <row r="121" spans="1:5" x14ac:dyDescent="0.2">
      <c r="A121" s="56">
        <v>5133</v>
      </c>
      <c r="B121" s="53" t="s">
        <v>389</v>
      </c>
      <c r="C121" s="57">
        <v>43253.53</v>
      </c>
      <c r="D121" s="59">
        <f t="shared" si="0"/>
        <v>1.7375570657557324E-2</v>
      </c>
      <c r="E121" s="58"/>
    </row>
    <row r="122" spans="1:5" x14ac:dyDescent="0.2">
      <c r="A122" s="56">
        <v>5134</v>
      </c>
      <c r="B122" s="53" t="s">
        <v>390</v>
      </c>
      <c r="C122" s="57">
        <v>25895.58</v>
      </c>
      <c r="D122" s="59">
        <f t="shared" si="0"/>
        <v>1.0402630259505486E-2</v>
      </c>
      <c r="E122" s="58"/>
    </row>
    <row r="123" spans="1:5" x14ac:dyDescent="0.2">
      <c r="A123" s="56">
        <v>5135</v>
      </c>
      <c r="B123" s="53" t="s">
        <v>391</v>
      </c>
      <c r="C123" s="57">
        <v>276830.93</v>
      </c>
      <c r="D123" s="59">
        <f t="shared" si="0"/>
        <v>0.11120700170396047</v>
      </c>
      <c r="E123" s="58"/>
    </row>
    <row r="124" spans="1:5" x14ac:dyDescent="0.2">
      <c r="A124" s="56">
        <v>5136</v>
      </c>
      <c r="B124" s="53" t="s">
        <v>392</v>
      </c>
      <c r="C124" s="57">
        <v>3549.6</v>
      </c>
      <c r="D124" s="59">
        <f t="shared" si="0"/>
        <v>1.4259258286217443E-3</v>
      </c>
      <c r="E124" s="58"/>
    </row>
    <row r="125" spans="1:5" x14ac:dyDescent="0.2">
      <c r="A125" s="56">
        <v>5137</v>
      </c>
      <c r="B125" s="53" t="s">
        <v>393</v>
      </c>
      <c r="C125" s="57">
        <v>1308</v>
      </c>
      <c r="D125" s="59">
        <f t="shared" si="0"/>
        <v>5.2544258052660627E-4</v>
      </c>
      <c r="E125" s="58"/>
    </row>
    <row r="126" spans="1:5" x14ac:dyDescent="0.2">
      <c r="A126" s="56">
        <v>5138</v>
      </c>
      <c r="B126" s="53" t="s">
        <v>394</v>
      </c>
      <c r="C126" s="57">
        <v>4422.51</v>
      </c>
      <c r="D126" s="59">
        <f t="shared" si="0"/>
        <v>1.776586442511255E-3</v>
      </c>
      <c r="E126" s="58"/>
    </row>
    <row r="127" spans="1:5" x14ac:dyDescent="0.2">
      <c r="A127" s="56">
        <v>5139</v>
      </c>
      <c r="B127" s="53" t="s">
        <v>395</v>
      </c>
      <c r="C127" s="57">
        <v>30696</v>
      </c>
      <c r="D127" s="59">
        <f t="shared" si="0"/>
        <v>1.2331028632908796E-2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358220.24</v>
      </c>
      <c r="D128" s="59">
        <f t="shared" si="0"/>
        <v>0.14390226857986255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358220.24</v>
      </c>
      <c r="D138" s="59">
        <f t="shared" si="0"/>
        <v>0.14390226857986255</v>
      </c>
      <c r="E138" s="58"/>
    </row>
    <row r="139" spans="1:5" x14ac:dyDescent="0.2">
      <c r="A139" s="56">
        <v>5241</v>
      </c>
      <c r="B139" s="53" t="s">
        <v>405</v>
      </c>
      <c r="C139" s="57">
        <v>310620.24</v>
      </c>
      <c r="D139" s="59">
        <f t="shared" si="0"/>
        <v>0.12478065785121847</v>
      </c>
      <c r="E139" s="58"/>
    </row>
    <row r="140" spans="1:5" x14ac:dyDescent="0.2">
      <c r="A140" s="56">
        <v>5242</v>
      </c>
      <c r="B140" s="53" t="s">
        <v>406</v>
      </c>
      <c r="C140" s="57">
        <v>47600</v>
      </c>
      <c r="D140" s="59">
        <f t="shared" si="0"/>
        <v>1.912161072864408E-2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67971.08</v>
      </c>
      <c r="D186" s="59">
        <f t="shared" si="1"/>
        <v>2.7304969171544645E-2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67971.08</v>
      </c>
      <c r="D187" s="59">
        <f t="shared" si="1"/>
        <v>2.7304969171544645E-2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42448.05</v>
      </c>
      <c r="D192" s="59">
        <f t="shared" si="1"/>
        <v>1.7051997653151688E-2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1049.1199999999999</v>
      </c>
      <c r="D194" s="59">
        <f t="shared" si="1"/>
        <v>4.2144672789149319E-4</v>
      </c>
      <c r="E194" s="58"/>
    </row>
    <row r="195" spans="1:5" x14ac:dyDescent="0.2">
      <c r="A195" s="56">
        <v>5518</v>
      </c>
      <c r="B195" s="53" t="s">
        <v>82</v>
      </c>
      <c r="C195" s="57">
        <v>24473.91</v>
      </c>
      <c r="D195" s="59">
        <f t="shared" si="1"/>
        <v>9.8315247905014641E-3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839965.46</v>
      </c>
    </row>
    <row r="15" spans="1:5" x14ac:dyDescent="0.2">
      <c r="A15" s="35">
        <v>3220</v>
      </c>
      <c r="B15" s="31" t="s">
        <v>481</v>
      </c>
      <c r="C15" s="36">
        <v>183593.97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58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129555.98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0</v>
      </c>
      <c r="D15" s="36">
        <f>SUM(D8:D14)</f>
        <v>129555.98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175572.96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175572.96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655373.41</v>
      </c>
    </row>
    <row r="29" spans="1:5" x14ac:dyDescent="0.2">
      <c r="A29" s="35">
        <v>1241</v>
      </c>
      <c r="B29" s="31" t="s">
        <v>245</v>
      </c>
      <c r="C29" s="36">
        <v>106044.17</v>
      </c>
    </row>
    <row r="30" spans="1:5" x14ac:dyDescent="0.2">
      <c r="A30" s="35">
        <v>1242</v>
      </c>
      <c r="B30" s="31" t="s">
        <v>246</v>
      </c>
      <c r="C30" s="36">
        <v>317613.89</v>
      </c>
    </row>
    <row r="31" spans="1:5" x14ac:dyDescent="0.2">
      <c r="A31" s="35">
        <v>1243</v>
      </c>
      <c r="B31" s="31" t="s">
        <v>247</v>
      </c>
      <c r="C31" s="36">
        <v>4663.9399999999996</v>
      </c>
    </row>
    <row r="32" spans="1:5" x14ac:dyDescent="0.2">
      <c r="A32" s="35">
        <v>1244</v>
      </c>
      <c r="B32" s="31" t="s">
        <v>248</v>
      </c>
      <c r="C32" s="36">
        <v>154540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72511.41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49127</v>
      </c>
    </row>
    <row r="38" spans="1:5" x14ac:dyDescent="0.2">
      <c r="A38" s="35">
        <v>1251</v>
      </c>
      <c r="B38" s="31" t="s">
        <v>255</v>
      </c>
      <c r="C38" s="36">
        <v>49127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43497.170000000006</v>
      </c>
      <c r="D46" s="36">
        <f>D47+D56+D59+D65+D67+D69</f>
        <v>67971.08</v>
      </c>
    </row>
    <row r="47" spans="1:5" x14ac:dyDescent="0.2">
      <c r="A47" s="35">
        <v>5510</v>
      </c>
      <c r="B47" s="31" t="s">
        <v>448</v>
      </c>
      <c r="C47" s="36">
        <f>SUM(C48:C55)</f>
        <v>43497.170000000006</v>
      </c>
      <c r="D47" s="36">
        <f>SUM(D48:D55)</f>
        <v>67971.08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42448.05</v>
      </c>
      <c r="D52" s="36">
        <v>42448.05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1049.1199999999999</v>
      </c>
      <c r="D54" s="36">
        <v>1049.1199999999999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24473.91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2020-07-31T03:57:34Z</cp:lastPrinted>
  <dcterms:created xsi:type="dcterms:W3CDTF">2012-12-11T20:36:24Z</dcterms:created>
  <dcterms:modified xsi:type="dcterms:W3CDTF">2020-07-31T03:58:52Z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