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<sst xmlns="http://schemas.openxmlformats.org/spreadsheetml/2006/main" count="31" uniqueCount="31">
  <si>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</si>
  <si>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</si>
  <si>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</si>
  <si>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</si>
  <si>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</si>
  <si>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</si>
  <si>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</si>
  <si>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</si>
  <si>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</si>
  <si>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</si>
  <si>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</si>
  <si>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</si>
  <si>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</si>
  <si>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</si>
  <si>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</si>
  <si>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</si>
  <si>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</si>
  <si>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</si>
  <si>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</si>
  <si>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</si>
  <si>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</si>
  <si>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</si>
  <si>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</si>
  <si>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</si>
  <si>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</si>
  <si>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</si>
  <si>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ANALÍTICO DEL ACTIVO
DEL 1 DE ENERO AL 30 DE JUNIO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</si>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</sst>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I8" sqref="I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3651635.71</v>
      </c>
      <c r="D4" s="13">
        <f>SUM(D6+D15)</f>
        <v>11494467.35</v>
      </c>
      <c r="E4" s="13">
        <f>SUM(E6+E15)</f>
        <v>11181633.780000001</v>
      </c>
      <c r="F4" s="13">
        <f>SUM(F6+F15)</f>
        <v>3964469.28</v>
      </c>
      <c r="G4" s="13">
        <f>SUM(G6+G15)</f>
        <v>312833.56999999954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1336657.8900000001</v>
      </c>
      <c r="D6" s="13">
        <f>SUM(D7:D13)</f>
        <v>11477939.949999999</v>
      </c>
      <c r="E6" s="13">
        <f>SUM(E7:E13)</f>
        <v>11181633.780000001</v>
      </c>
      <c r="F6" s="13">
        <f>SUM(F7:F13)</f>
        <v>1632964.0599999996</v>
      </c>
      <c r="G6" s="18">
        <f>SUM(G7:G13)</f>
        <v>296306.16999999952</v>
      </c>
    </row>
    <row r="7" spans="1:7" x14ac:dyDescent="0.2">
      <c r="A7" s="3">
        <v>1110</v>
      </c>
      <c r="B7" s="7" t="s">
        <v>9</v>
      </c>
      <c r="C7" s="18">
        <v>1291381.5900000001</v>
      </c>
      <c r="D7" s="18">
        <v>5991343.9500000002</v>
      </c>
      <c r="E7" s="18">
        <v>5672335.9199999999</v>
      </c>
      <c r="F7" s="18">
        <f>C7+D7-E7</f>
        <v>1610389.62</v>
      </c>
      <c r="G7" s="18">
        <f t="shared" ref="G7:G13" si="0">F7-C7</f>
        <v>319008.03000000003</v>
      </c>
    </row>
    <row r="8" spans="1:7" x14ac:dyDescent="0.2">
      <c r="A8" s="3">
        <v>1120</v>
      </c>
      <c r="B8" s="7" t="s">
        <v>10</v>
      </c>
      <c r="C8" s="18">
        <v>45276.3</v>
      </c>
      <c r="D8" s="18">
        <v>5468848</v>
      </c>
      <c r="E8" s="18">
        <v>5491549.8600000003</v>
      </c>
      <c r="F8" s="18">
        <f t="shared" ref="F8:F13" si="1">C8+D8-E8</f>
        <v>22574.439999999478</v>
      </c>
      <c r="G8" s="18">
        <f t="shared" si="0"/>
        <v>-22701.860000000524</v>
      </c>
    </row>
    <row r="9" spans="1:7" x14ac:dyDescent="0.2">
      <c r="A9" s="3">
        <v>1130</v>
      </c>
      <c r="B9" s="7" t="s">
        <v>11</v>
      </c>
      <c r="C9" s="18">
        <v>0</v>
      </c>
      <c r="D9" s="18">
        <v>17748</v>
      </c>
      <c r="E9" s="18">
        <v>17748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2314977.8199999998</v>
      </c>
      <c r="D15" s="13">
        <f>SUM(D16:D24)</f>
        <v>16527.400000000001</v>
      </c>
      <c r="E15" s="13">
        <f>SUM(E16:E24)</f>
        <v>0</v>
      </c>
      <c r="F15" s="13">
        <f>SUM(F16:F24)</f>
        <v>2331505.2200000002</v>
      </c>
      <c r="G15" s="13">
        <f>SUM(G16:G24)</f>
        <v>16527.400000000001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175572.96</v>
      </c>
      <c r="D18" s="19">
        <v>0</v>
      </c>
      <c r="E18" s="19">
        <v>0</v>
      </c>
      <c r="F18" s="19">
        <f t="shared" si="3"/>
        <v>175572.96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2743227.48</v>
      </c>
      <c r="D19" s="18">
        <v>10739</v>
      </c>
      <c r="E19" s="18">
        <v>0</v>
      </c>
      <c r="F19" s="18">
        <f t="shared" si="3"/>
        <v>2753966.48</v>
      </c>
      <c r="G19" s="18">
        <f t="shared" si="2"/>
        <v>10739</v>
      </c>
    </row>
    <row r="20" spans="1:7" x14ac:dyDescent="0.2">
      <c r="A20" s="3">
        <v>1250</v>
      </c>
      <c r="B20" s="7" t="s">
        <v>19</v>
      </c>
      <c r="C20" s="18">
        <v>48754.8</v>
      </c>
      <c r="D20" s="18">
        <v>5788.4</v>
      </c>
      <c r="E20" s="18">
        <v>0</v>
      </c>
      <c r="F20" s="18">
        <f t="shared" si="3"/>
        <v>54543.200000000004</v>
      </c>
      <c r="G20" s="18">
        <f t="shared" si="2"/>
        <v>5788.4000000000015</v>
      </c>
    </row>
    <row r="21" spans="1:7" x14ac:dyDescent="0.2">
      <c r="A21" s="3">
        <v>1260</v>
      </c>
      <c r="B21" s="7" t="s">
        <v>20</v>
      </c>
      <c r="C21" s="18">
        <v>-652577.42000000004</v>
      </c>
      <c r="D21" s="18">
        <v>0</v>
      </c>
      <c r="E21" s="18">
        <v>0</v>
      </c>
      <c r="F21" s="18">
        <f t="shared" si="3"/>
        <v>-652577.42000000004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24" t="s">
        <v>27</v>
      </c>
      <c r="C28"/>
      <c r="D28"/>
      <c r="E28" s="25" t="s">
        <v>28</v>
      </c>
      <c r="F28"/>
      <c r="G28"/>
    </row>
    <row r="29" spans="1:7" x14ac:dyDescent="0.2">
      <c r="B29" s="24"/>
      <c r="C29"/>
      <c r="D29"/>
      <c r="E29" s="25"/>
      <c r="F29"/>
      <c r="G29"/>
    </row>
    <row r="30" spans="1:7" x14ac:dyDescent="0.2">
      <c r="B30" s="24" t="s">
        <v>29</v>
      </c>
      <c r="C30"/>
      <c r="D30"/>
      <c r="E30" s="25" t="s">
        <v>30</v>
      </c>
      <c r="F30"/>
      <c r="G30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2021-07-22T23:17:45Z</cp:lastPrinted>
  <dcterms:created xsi:type="dcterms:W3CDTF">2014-02-09T04:04:15Z</dcterms:created>
  <dcterms:modified xsi:type="dcterms:W3CDTF">2021-07-22T23:20:13Z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