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1 Comude\2do trimestre 2021\DIGITAL\"/>
    </mc:Choice>
  </mc:AlternateContent>
  <bookViews>
    <workbookView xWindow="0" yWindow="0" windowWidth="23040" windowHeight="9525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<sst xmlns="http://schemas.openxmlformats.org/spreadsheetml/2006/main" count="897" uniqueCount="633">
  <si>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</si>
  <si>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</si>
  <si>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</si>
  <si>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</si>
  <si>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</si>
  <si>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</si>
  <si>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</si>
  <si>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</si>
  <si>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</si>
  <si>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</si>
  <si>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</si>
  <si>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</si>
  <si>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</si>
  <si>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</si>
  <si>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</si>
  <si>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</si>
  <si>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</si>
  <si>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</si>
  <si>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</si>
  <si>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</si>
  <si>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</si>
  <si>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</si>
  <si>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</si>
  <si>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</si>
  <si>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</si>
  <si>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</si>
  <si>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</si>
  <si>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</si>
  <si>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</si>
  <si>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</si>
  <si>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</si>
  <si>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</si>
  <si>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</si>
  <si>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</si>
  <si>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</si>
  <si>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</si>
  <si>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</si>
  <si>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</si>
  <si>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</si>
  <si>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</si>
  <si>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</si>
  <si>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</si>
  <si>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</si>
  <si>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</si>
  <si>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</si>
  <si>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</si>
  <si>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</si>
  <si>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</si>
  <si>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</si>
  <si>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</si>
  <si>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</si>
  <si>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</si>
  <si>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</si>
  <si>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</si>
  <si>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</si>
  <si>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</si>
  <si>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</si>
  <si>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</si>
  <si>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</si>
  <si>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</si>
  <si>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</si>
  <si>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</si>
  <si>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</si>
  <si>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</si>
  <si>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</si>
  <si>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</si>
  <si>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</si>
  <si>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</si>
  <si>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</si>
  <si>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</si>
  <si>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</si>
  <si>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</si>
  <si>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</si>
  <si>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</si>
  <si>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</si>
  <si>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</si>
  <si>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</si>
  <si>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</si>
  <si>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</si>
  <si>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</si>
  <si>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</si>
  <si>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</si>
  <si>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</si>
  <si>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</si>
  <si>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</si>
  <si>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</si>
  <si>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</si>
  <si>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</si>
  <si>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</si>
  <si>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</si>
  <si>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</si>
  <si>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</si>
  <si>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</si>
  <si>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</si>
  <si>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</si>
  <si>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</si>
  <si>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</si>
  <si>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</si>
  <si>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</si>
  <si>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</si>
  <si>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</si>
  <si>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</si>
  <si>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</si>
  <si>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</si>
  <si>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</si>
  <si>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</si>
  <si>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</si>
  <si>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</si>
  <si>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</si>
  <si>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</si>
  <si>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</si>
  <si>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</si>
  <si>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</si>
  <si>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</si>
  <si>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</si>
  <si>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</si>
  <si>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</si>
  <si>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</si>
  <si>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</si>
  <si>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</si>
  <si>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</si>
  <si>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</si>
  <si>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</si>
  <si>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</si>
  <si>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</si>
  <si>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</si>
  <si>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</si>
  <si>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</si>
  <si>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</si>
  <si>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</si>
  <si>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</si>
  <si>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</si>
  <si>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</si>
  <si>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</si>
  <si>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</si>
  <si>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</si>
  <si>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</si>
  <si>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</si>
  <si>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</si>
  <si>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</si>
  <si>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</si>
  <si>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</si>
  <si>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</si>
  <si>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</si>
  <si>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</si>
  <si>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</si>
  <si>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</si>
  <si>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</si>
  <si>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</si>
  <si>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</si>
  <si>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</si>
  <si>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</si>
  <si>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</si>
  <si>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</si>
  <si>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</si>
  <si>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</si>
  <si>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</si>
  <si>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</si>
  <si>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</si>
  <si>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</si>
  <si>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</si>
  <si>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</si>
  <si>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</si>
  <si>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</si>
  <si>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</si>
  <si>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</si>
  <si>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</si>
  <si>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</si>
  <si>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</si>
  <si>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</si>
  <si>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</si>
  <si>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</si>
  <si>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</si>
  <si>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</si>
  <si>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</si>
  <si>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</si>
  <si>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</si>
  <si>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</si>
  <si>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</si>
  <si>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</si>
  <si>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</si>
  <si>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</si>
  <si>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</si>
  <si>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</si>
  <si>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</si>
  <si>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</si>
  <si>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</si>
  <si>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</si>
  <si>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</si>
  <si>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</si>
  <si>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</si>
  <si>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</si>
  <si>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</si>
  <si>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</si>
  <si>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</si>
  <si>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</si>
  <si>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</si>
  <si>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</si>
  <si>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</si>
  <si>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</si>
  <si>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</si>
  <si>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</si>
  <si>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</si>
  <si>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</si>
  <si>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</si>
  <si>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</si>
  <si>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</si>
  <si>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</si>
  <si>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</si>
  <si>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</si>
  <si>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</si>
  <si>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</si>
  <si>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</si>
  <si>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</si>
  <si>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</si>
  <si>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</si>
  <si>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</si>
  <si>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</si>
  <si>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</si>
  <si>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</si>
  <si>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</si>
  <si>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</si>
  <si>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</si>
  <si>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</si>
  <si>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</si>
  <si>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</si>
  <si>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</si>
  <si>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</si>
  <si>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</si>
  <si>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</si>
  <si>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</si>
  <si>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</si>
  <si>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</si>
  <si>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</si>
  <si>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</si>
  <si>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</si>
  <si>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</si>
  <si>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</si>
  <si>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</si>
  <si>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</si>
  <si>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</si>
  <si>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</si>
  <si>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</si>
  <si>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</si>
  <si>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</si>
  <si>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</si>
  <si>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</si>
  <si>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</si>
  <si>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</si>
  <si>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</si>
  <si>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</si>
  <si>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</si>
  <si>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</si>
  <si>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</si>
  <si>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</si>
  <si>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</si>
  <si>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</si>
  <si>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</si>
  <si>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</si>
  <si>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</si>
  <si>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</si>
  <si>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</si>
  <si>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</si>
  <si>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</si>
  <si>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</si>
  <si>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</si>
  <si>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</si>
  <si>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</si>
  <si>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</si>
  <si>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</si>
  <si>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</si>
  <si>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</si>
  <si>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</si>
  <si>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</si>
  <si>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</si>
  <si>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</si>
  <si>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</si>
  <si>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</si>
  <si>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</si>
  <si>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</si>
  <si>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</si>
  <si>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</si>
  <si>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</si>
  <si>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</si>
  <si>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</si>
  <si>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</si>
  <si>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</si>
  <si>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</si>
  <si>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</si>
  <si>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</si>
  <si>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</si>
  <si>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</si>
  <si>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</si>
  <si>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</si>
  <si>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</si>
  <si>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</si>
  <si>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</si>
  <si>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</si>
  <si>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</si>
  <si>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</si>
  <si>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</si>
  <si>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</si>
  <si>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</si>
  <si>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</si>
  <si>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</si>
  <si>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</si>
  <si>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</si>
  <si>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</si>
  <si>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</si>
  <si>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</si>
  <si>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</si>
  <si>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</si>
  <si>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</si>
  <si>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</si>
  <si>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</si>
  <si>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</si>
  <si>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</si>
  <si>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</si>
  <si>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</si>
  <si>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</si>
  <si>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</si>
  <si>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</si>
  <si>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</si>
  <si>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</si>
  <si>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</si>
  <si>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</si>
  <si>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</si>
  <si>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</si>
  <si>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</si>
  <si>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</si>
  <si>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</si>
  <si>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</si>
  <si>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</si>
  <si>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</si>
  <si>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</si>
  <si>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</si>
  <si>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</si>
  <si>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</si>
  <si>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</si>
  <si>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</si>
  <si>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</si>
  <si>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</si>
  <si>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</si>
  <si>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</si>
  <si>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</si>
  <si>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</si>
  <si>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</si>
  <si>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</si>
  <si>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</si>
  <si>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</si>
  <si>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</si>
  <si>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</si>
  <si>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</si>
  <si>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</si>
  <si>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</si>
  <si>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</si>
  <si>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</si>
  <si>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</si>
  <si>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</si>
  <si>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</si>
  <si>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</si>
  <si>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</si>
  <si>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</si>
  <si>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</si>
  <si>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</si>
  <si>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</si>
  <si>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</si>
  <si>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</si>
  <si>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</si>
  <si>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</si>
  <si>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</si>
  <si>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</si>
  <si>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</si>
  <si>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</si>
  <si>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</si>
  <si>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</si>
  <si>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</si>
  <si>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</si>
  <si>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</si>
  <si>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</si>
  <si>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</si>
  <si>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</si>
  <si>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</si>
  <si>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</si>
  <si>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</si>
  <si>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</si>
  <si>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</si>
  <si>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</si>
  <si>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</si>
  <si>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</si>
  <si>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</si>
  <si>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</si>
  <si>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</si>
  <si>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</si>
  <si>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</si>
  <si>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</si>
  <si>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</si>
  <si>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</si>
  <si>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</si>
  <si>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</si>
  <si>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</si>
  <si>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</si>
  <si>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</si>
  <si>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</si>
  <si>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</si>
  <si>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</si>
  <si>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</si>
  <si>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</si>
  <si>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</si>
  <si>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</si>
  <si>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</si>
  <si>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</si>
  <si>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</si>
  <si>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</si>
  <si>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</si>
  <si>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</si>
  <si>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</si>
  <si>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</si>
  <si>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</si>
  <si>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</si>
  <si>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</si>
  <si>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</si>
  <si>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</si>
  <si>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</si>
  <si>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</si>
  <si>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</si>
  <si>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</si>
  <si>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</si>
  <si>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</si>
  <si>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</si>
  <si>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</si>
  <si>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</si>
  <si>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</si>
  <si>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</si>
  <si>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</si>
  <si>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</si>
  <si>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</si>
  <si>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</si>
  <si>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</si>
  <si>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</si>
  <si>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</si>
  <si>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</si>
  <si>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</si>
  <si>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</si>
  <si>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</si>
  <si>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</si>
  <si>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</si>
  <si>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</si>
  <si>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</si>
  <si>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</si>
  <si>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</si>
  <si>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</si>
  <si>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</si>
  <si>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</si>
  <si>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</si>
  <si>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</si>
  <si>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</si>
  <si>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</si>
  <si>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</si>
  <si>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</si>
  <si>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</si>
  <si>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</si>
  <si>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</si>
  <si>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</si>
  <si>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</si>
  <si>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</si>
  <si>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</si>
  <si>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</si>
  <si>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</si>
  <si>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</si>
  <si>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</si>
  <si>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</si>
  <si>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</si>
  <si>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</si>
  <si>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</si>
  <si>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</si>
  <si>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</si>
  <si>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</si>
  <si>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</si>
  <si>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</si>
  <si>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</si>
  <si>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</si>
  <si>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</si>
  <si>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</si>
  <si>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</si>
  <si>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</si>
  <si>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</si>
  <si>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</si>
  <si>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</si>
  <si>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</si>
  <si>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</si>
  <si>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</si>
  <si>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</si>
  <si>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</si>
  <si>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</si>
  <si>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</si>
  <si>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</si>
  <si>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</si>
  <si>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</si>
  <si>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</si>
  <si>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</si>
  <si>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</si>
  <si>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</si>
  <si>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</si>
  <si>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</si>
  <si>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</si>
  <si>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</si>
  <si>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</si>
  <si>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</si>
  <si>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</si>
  <si>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</si>
  <si>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</si>
  <si>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</si>
  <si>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</si>
  <si>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</si>
  <si>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</si>
  <si>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</si>
  <si>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</si>
  <si>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</si>
  <si>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</si>
  <si>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</si>
  <si>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</si>
  <si>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</si>
  <si>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</si>
  <si>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</si>
  <si>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</si>
  <si>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</si>
  <si>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</si>
  <si>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</si>
  <si>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</si>
  <si>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</si>
  <si>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</si>
  <si>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</si>
  <si>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</si>
  <si>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</si>
  <si>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</si>
  <si>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</si>
  <si>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</si>
  <si>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</si>
  <si>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</si>
  <si>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</si>
  <si>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</si>
  <si>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</si>
  <si>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</si>
  <si>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</si>
  <si>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</si>
  <si>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</si>
  <si>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</si>
  <si>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</si>
  <si>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</si>
  <si>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</si>
  <si>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</si>
  <si>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</si>
  <si>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</si>
  <si>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</si>
  <si>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</si>
  <si>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</si>
  <si>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</si>
  <si>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</si>
  <si>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</si>
  <si>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</si>
  <si>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</si>
  <si>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</si>
  <si>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</si>
  <si>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</si>
  <si>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</si>
  <si>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</si>
  <si>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</si>
  <si>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</si>
  <si>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</si>
  <si>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</si>
  <si>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</si>
  <si>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</si>
  <si>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</si>
  <si>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</si>
  <si>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</si>
  <si>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</si>
  <si>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</si>
  <si>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</si>
  <si>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</si>
  <si>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</si>
  <si>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</si>
  <si>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</si>
  <si>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</si>
  <si>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</si>
  <si>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</si>
  <si>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</si>
  <si>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</si>
  <si>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</si>
  <si>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</si>
  <si>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</si>
  <si>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</si>
  <si>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</si>
  <si>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</si>
  <si>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</si>
  <si>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</si>
  <si>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</si>
  <si>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</si>
  <si>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</si>
  <si>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</si>
  <si>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</si>
  <si>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</si>
  <si>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</si>
  <si>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</si>
  <si>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</si>
  <si>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</si>
  <si>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</si>
  <si>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</si>
  <si>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</si>
  <si>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</si>
  <si>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</si>
  <si>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</si>
  <si>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</si>
  <si>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</si>
  <si>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</si>
  <si>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</si>
  <si>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</si>
  <si>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</si>
  <si>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</si>
  <si>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</si>
  <si>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</si>
  <si>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</si>
  <si>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</si>
  <si>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</si>
  <si>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</si>
  <si>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</si>
  <si>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COMISIÓN MUNICIPAL DEL DEPORTE DEL MUNICIPIO DE SAN MIGUEL DE ALLENDE, GTO.</t>
  </si>
  <si>
    <t>CORRESPONDIENTE DEL 1 DE ENERO AL 30 DE JUNIO DEL 2021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</si>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</sst>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</cellStyleXfs>
  <cellXfs count="16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20" fillId="9" borderId="0" xfId="16" applyFont="1" applyFill="1" applyBorder="1" applyAlignment="1">
      <alignment vertical="top"/>
    </xf>
    <xf numFmtId="0" fontId="8" fillId="0" borderId="0" xfId="16"/>
  </cellXfs>
  <cellStyles count="17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26" activePane="bottomLeft" state="frozen"/>
      <selection activeCell="A14" sqref="A14:B14"/>
      <selection pane="bottomLeft" activeCell="C45" sqref="C4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2021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3" spans="1:5" ht="15" x14ac:dyDescent="0.25">
      <c r="A43" s="167" t="s">
        <v>628</v>
      </c>
      <c r="B43" s="168"/>
      <c r="C43" s="168"/>
      <c r="D43"/>
      <c r="E43" s="103"/>
    </row>
    <row r="44" spans="1:5" ht="15" x14ac:dyDescent="0.25">
      <c r="A44" s="167"/>
      <c r="B44" s="168"/>
      <c r="C44" s="168"/>
      <c r="D44"/>
      <c r="E44" s="103"/>
    </row>
    <row r="45" spans="1:5" ht="15" x14ac:dyDescent="0.25">
      <c r="A45"/>
      <c r="B45" s="165" t="s">
        <v>629</v>
      </c>
      <c r="C45" s="168"/>
      <c r="D45" s="166" t="s">
        <v>630</v>
      </c>
      <c r="E45" s="103"/>
    </row>
    <row r="46" spans="1:5" ht="15" x14ac:dyDescent="0.25">
      <c r="A46"/>
      <c r="B46" s="165"/>
      <c r="C46" s="168"/>
      <c r="D46" s="166"/>
      <c r="E46" s="103"/>
    </row>
    <row r="47" spans="1:5" ht="15" x14ac:dyDescent="0.25">
      <c r="A47"/>
      <c r="B47" s="165" t="s">
        <v>631</v>
      </c>
      <c r="C47" s="168"/>
      <c r="D47" s="166" t="s">
        <v>632</v>
      </c>
      <c r="E47" s="10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5467285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5467285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topLeftCell="A10" workbookViewId="0">
      <selection activeCell="C39" sqref="C39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5113722.16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16527.400000000001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10739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5788.4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5097194.76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22" workbookViewId="0">
      <selection activeCell="B35" sqref="B35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2021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3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abSelected="1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2021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991.39</v>
      </c>
      <c r="D16" s="26">
        <v>991.39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5754.73</v>
      </c>
      <c r="D20" s="26">
        <v>5754.73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15828.32</v>
      </c>
      <c r="D23" s="26">
        <v>15828.32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175572.96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175572.96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2753966.48</v>
      </c>
      <c r="D62" s="26">
        <f t="shared" ref="D62:E62" si="0">SUM(D63:D70)</f>
        <v>0</v>
      </c>
      <c r="E62" s="26">
        <f t="shared" si="0"/>
        <v>-630542.85</v>
      </c>
    </row>
    <row r="63" spans="1:9" x14ac:dyDescent="0.2">
      <c r="A63" s="24">
        <v>1241</v>
      </c>
      <c r="B63" s="22" t="s">
        <v>240</v>
      </c>
      <c r="C63" s="26">
        <v>311655.76</v>
      </c>
      <c r="D63" s="26">
        <v>0</v>
      </c>
      <c r="E63" s="26">
        <v>-106060.23</v>
      </c>
    </row>
    <row r="64" spans="1:9" x14ac:dyDescent="0.2">
      <c r="A64" s="24">
        <v>1242</v>
      </c>
      <c r="B64" s="22" t="s">
        <v>241</v>
      </c>
      <c r="C64" s="26">
        <v>1125278.29</v>
      </c>
      <c r="D64" s="26">
        <v>0</v>
      </c>
      <c r="E64" s="26">
        <v>-241657.05</v>
      </c>
    </row>
    <row r="65" spans="1:9" x14ac:dyDescent="0.2">
      <c r="A65" s="24">
        <v>1243</v>
      </c>
      <c r="B65" s="22" t="s">
        <v>242</v>
      </c>
      <c r="C65" s="26">
        <v>27196.23</v>
      </c>
      <c r="D65" s="26">
        <v>0</v>
      </c>
      <c r="E65" s="26">
        <v>-6973.24</v>
      </c>
    </row>
    <row r="66" spans="1:9" x14ac:dyDescent="0.2">
      <c r="A66" s="24">
        <v>1244</v>
      </c>
      <c r="B66" s="22" t="s">
        <v>243</v>
      </c>
      <c r="C66" s="26">
        <v>923065.81</v>
      </c>
      <c r="D66" s="26">
        <v>0</v>
      </c>
      <c r="E66" s="26">
        <v>-205992.44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366770.39</v>
      </c>
      <c r="D68" s="26">
        <v>0</v>
      </c>
      <c r="E68" s="26">
        <v>-69859.89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54543.199999999997</v>
      </c>
      <c r="D74" s="26">
        <f>SUM(D75:D79)</f>
        <v>0</v>
      </c>
      <c r="E74" s="26">
        <f>SUM(E75:E79)</f>
        <v>22034.57</v>
      </c>
    </row>
    <row r="75" spans="1:9" x14ac:dyDescent="0.2">
      <c r="A75" s="24">
        <v>1251</v>
      </c>
      <c r="B75" s="22" t="s">
        <v>250</v>
      </c>
      <c r="C75" s="26">
        <v>29475.599999999999</v>
      </c>
      <c r="D75" s="26">
        <v>0</v>
      </c>
      <c r="E75" s="26">
        <v>19036.330000000002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25067.599999999999</v>
      </c>
      <c r="D78" s="26">
        <v>0</v>
      </c>
      <c r="E78" s="26">
        <v>2998.24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132791.40000000002</v>
      </c>
      <c r="D110" s="26">
        <f>SUM(D111:D119)</f>
        <v>132791.40000000002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31339.24</v>
      </c>
      <c r="D112" s="26">
        <f t="shared" ref="D112:D119" si="1">C112</f>
        <v>31339.24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94887.16</v>
      </c>
      <c r="D117" s="26">
        <f t="shared" si="1"/>
        <v>94887.16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6565</v>
      </c>
      <c r="D119" s="26">
        <f t="shared" si="1"/>
        <v>6565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2021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17149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17149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17149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5450136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5450136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5450136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5097194.7600000007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4644952.2600000007</v>
      </c>
      <c r="D100" s="59">
        <f>C100/$C$99</f>
        <v>0.91127619773351565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2861678.0100000002</v>
      </c>
      <c r="D101" s="59">
        <f t="shared" ref="D101:D164" si="0">C101/$C$99</f>
        <v>0.56142214389312439</v>
      </c>
      <c r="E101" s="58"/>
    </row>
    <row r="102" spans="1:5" x14ac:dyDescent="0.2">
      <c r="A102" s="56">
        <v>5111</v>
      </c>
      <c r="B102" s="53" t="s">
        <v>364</v>
      </c>
      <c r="C102" s="57">
        <v>2007222.27</v>
      </c>
      <c r="D102" s="59">
        <f t="shared" si="0"/>
        <v>0.39378959692723214</v>
      </c>
      <c r="E102" s="58"/>
    </row>
    <row r="103" spans="1:5" x14ac:dyDescent="0.2">
      <c r="A103" s="56">
        <v>5112</v>
      </c>
      <c r="B103" s="53" t="s">
        <v>365</v>
      </c>
      <c r="C103" s="57">
        <v>676771.89</v>
      </c>
      <c r="D103" s="59">
        <f t="shared" si="0"/>
        <v>0.13277340220760958</v>
      </c>
      <c r="E103" s="58"/>
    </row>
    <row r="104" spans="1:5" x14ac:dyDescent="0.2">
      <c r="A104" s="56">
        <v>5113</v>
      </c>
      <c r="B104" s="53" t="s">
        <v>366</v>
      </c>
      <c r="C104" s="57">
        <v>38887.54</v>
      </c>
      <c r="D104" s="59">
        <f t="shared" si="0"/>
        <v>7.6292042645041084E-3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138796.31</v>
      </c>
      <c r="D106" s="59">
        <f t="shared" si="0"/>
        <v>2.7229940493778578E-2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246025.97</v>
      </c>
      <c r="D108" s="59">
        <f t="shared" si="0"/>
        <v>4.8266935360343183E-2</v>
      </c>
      <c r="E108" s="58"/>
    </row>
    <row r="109" spans="1:5" x14ac:dyDescent="0.2">
      <c r="A109" s="56">
        <v>5121</v>
      </c>
      <c r="B109" s="53" t="s">
        <v>371</v>
      </c>
      <c r="C109" s="57">
        <v>92649.08</v>
      </c>
      <c r="D109" s="59">
        <f t="shared" si="0"/>
        <v>1.8176484196181664E-2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18574.759999999998</v>
      </c>
      <c r="D113" s="59">
        <f t="shared" si="0"/>
        <v>3.6441142382403289E-3</v>
      </c>
      <c r="E113" s="58"/>
    </row>
    <row r="114" spans="1:5" x14ac:dyDescent="0.2">
      <c r="A114" s="56">
        <v>5126</v>
      </c>
      <c r="B114" s="53" t="s">
        <v>376</v>
      </c>
      <c r="C114" s="57">
        <v>105222.13</v>
      </c>
      <c r="D114" s="59">
        <f t="shared" si="0"/>
        <v>2.064314489721401E-2</v>
      </c>
      <c r="E114" s="58"/>
    </row>
    <row r="115" spans="1:5" x14ac:dyDescent="0.2">
      <c r="A115" s="56">
        <v>5127</v>
      </c>
      <c r="B115" s="53" t="s">
        <v>377</v>
      </c>
      <c r="C115" s="57">
        <v>29580</v>
      </c>
      <c r="D115" s="59">
        <f t="shared" si="0"/>
        <v>5.8031920287071777E-3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1537248.28</v>
      </c>
      <c r="D118" s="59">
        <f t="shared" si="0"/>
        <v>0.30158711848004799</v>
      </c>
      <c r="E118" s="58"/>
    </row>
    <row r="119" spans="1:5" x14ac:dyDescent="0.2">
      <c r="A119" s="56">
        <v>5131</v>
      </c>
      <c r="B119" s="53" t="s">
        <v>381</v>
      </c>
      <c r="C119" s="57">
        <v>112884.39</v>
      </c>
      <c r="D119" s="59">
        <f t="shared" si="0"/>
        <v>2.2146375666445985E-2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93229.28</v>
      </c>
      <c r="D121" s="59">
        <f t="shared" si="0"/>
        <v>1.8290311512444542E-2</v>
      </c>
      <c r="E121" s="58"/>
    </row>
    <row r="122" spans="1:5" x14ac:dyDescent="0.2">
      <c r="A122" s="56">
        <v>5134</v>
      </c>
      <c r="B122" s="53" t="s">
        <v>384</v>
      </c>
      <c r="C122" s="57">
        <v>5625.52</v>
      </c>
      <c r="D122" s="59">
        <f t="shared" si="0"/>
        <v>1.1036501967996216E-3</v>
      </c>
      <c r="E122" s="58"/>
    </row>
    <row r="123" spans="1:5" x14ac:dyDescent="0.2">
      <c r="A123" s="56">
        <v>5135</v>
      </c>
      <c r="B123" s="53" t="s">
        <v>385</v>
      </c>
      <c r="C123" s="57">
        <v>1257149.5900000001</v>
      </c>
      <c r="D123" s="59">
        <f t="shared" si="0"/>
        <v>0.24663558078365441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5973</v>
      </c>
      <c r="D125" s="59">
        <f t="shared" si="0"/>
        <v>1.1718210272977678E-3</v>
      </c>
      <c r="E125" s="58"/>
    </row>
    <row r="126" spans="1:5" x14ac:dyDescent="0.2">
      <c r="A126" s="56">
        <v>5138</v>
      </c>
      <c r="B126" s="53" t="s">
        <v>388</v>
      </c>
      <c r="C126" s="57">
        <v>10458.5</v>
      </c>
      <c r="D126" s="59">
        <f t="shared" si="0"/>
        <v>2.0518148692438816E-3</v>
      </c>
      <c r="E126" s="58"/>
    </row>
    <row r="127" spans="1:5" x14ac:dyDescent="0.2">
      <c r="A127" s="56">
        <v>5139</v>
      </c>
      <c r="B127" s="53" t="s">
        <v>389</v>
      </c>
      <c r="C127" s="57">
        <v>51928</v>
      </c>
      <c r="D127" s="59">
        <f t="shared" si="0"/>
        <v>1.0187564424161809E-2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452242.5</v>
      </c>
      <c r="D128" s="59">
        <f t="shared" si="0"/>
        <v>8.8723802266484311E-2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452242.5</v>
      </c>
      <c r="D138" s="59">
        <f t="shared" si="0"/>
        <v>8.8723802266484311E-2</v>
      </c>
      <c r="E138" s="58"/>
    </row>
    <row r="139" spans="1:5" x14ac:dyDescent="0.2">
      <c r="A139" s="56">
        <v>5241</v>
      </c>
      <c r="B139" s="53" t="s">
        <v>399</v>
      </c>
      <c r="C139" s="57">
        <v>357942.5</v>
      </c>
      <c r="D139" s="59">
        <f t="shared" si="0"/>
        <v>7.0223430112762636E-2</v>
      </c>
      <c r="E139" s="58"/>
    </row>
    <row r="140" spans="1:5" x14ac:dyDescent="0.2">
      <c r="A140" s="56">
        <v>5242</v>
      </c>
      <c r="B140" s="53" t="s">
        <v>400</v>
      </c>
      <c r="C140" s="57">
        <v>94300</v>
      </c>
      <c r="D140" s="59">
        <f t="shared" si="0"/>
        <v>1.8500372153721665E-2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2021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2432995.8199999998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370090.23999999999</v>
      </c>
    </row>
    <row r="15" spans="1:5" x14ac:dyDescent="0.2">
      <c r="A15" s="35">
        <v>3220</v>
      </c>
      <c r="B15" s="31" t="s">
        <v>474</v>
      </c>
      <c r="C15" s="36">
        <v>1028591.82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64"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2021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1610389.62</v>
      </c>
      <c r="D10" s="36">
        <v>1291381.5900000001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1610389.62</v>
      </c>
      <c r="D15" s="36">
        <f>SUM(D8:D14)</f>
        <v>1291381.5900000001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175572.96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175572.96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2753966.48</v>
      </c>
    </row>
    <row r="29" spans="1:5" x14ac:dyDescent="0.2">
      <c r="A29" s="35">
        <v>1241</v>
      </c>
      <c r="B29" s="31" t="s">
        <v>240</v>
      </c>
      <c r="C29" s="36">
        <v>311655.76</v>
      </c>
    </row>
    <row r="30" spans="1:5" x14ac:dyDescent="0.2">
      <c r="A30" s="35">
        <v>1242</v>
      </c>
      <c r="B30" s="31" t="s">
        <v>241</v>
      </c>
      <c r="C30" s="36">
        <v>1125278.29</v>
      </c>
    </row>
    <row r="31" spans="1:5" x14ac:dyDescent="0.2">
      <c r="A31" s="35">
        <v>1243</v>
      </c>
      <c r="B31" s="31" t="s">
        <v>242</v>
      </c>
      <c r="C31" s="36">
        <v>27196.23</v>
      </c>
    </row>
    <row r="32" spans="1:5" x14ac:dyDescent="0.2">
      <c r="A32" s="35">
        <v>1244</v>
      </c>
      <c r="B32" s="31" t="s">
        <v>243</v>
      </c>
      <c r="C32" s="36">
        <v>923065.81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366770.39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54543.199999999997</v>
      </c>
    </row>
    <row r="38" spans="1:5" x14ac:dyDescent="0.2">
      <c r="A38" s="35">
        <v>1251</v>
      </c>
      <c r="B38" s="31" t="s">
        <v>250</v>
      </c>
      <c r="C38" s="36">
        <v>29475.599999999999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25067.599999999999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2021-07-22T23:47:59Z</cp:lastPrinted>
  <dcterms:created xsi:type="dcterms:W3CDTF">2012-12-11T20:36:24Z</dcterms:created>
  <dcterms:modified xsi:type="dcterms:W3CDTF">2021-07-22T23:53:38Z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